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C:\Users\kanra\"/>
    </mc:Choice>
  </mc:AlternateContent>
  <xr:revisionPtr revIDLastSave="0" documentId="13_ncr:1_{DA11DDA2-B0B4-4BFD-AAA3-0E5777E490C5}" xr6:coauthVersionLast="46" xr6:coauthVersionMax="46" xr10:uidLastSave="{00000000-0000-0000-0000-000000000000}"/>
  <bookViews>
    <workbookView xWindow="-28800" yWindow="18780" windowWidth="28800" windowHeight="15465" xr2:uid="{00000000-000D-0000-FFFF-FFFF00000000}"/>
  </bookViews>
  <sheets>
    <sheet name="月" sheetId="3" r:id="rId1"/>
    <sheet name="年" sheetId="4" r:id="rId2"/>
    <sheet name="十干十二支" sheetId="5" r:id="rId3"/>
  </sheets>
  <definedNames>
    <definedName name="_xlnm._FilterDatabase" localSheetId="0" hidden="1">月!$B$1:$AG$202</definedName>
  </definedNames>
  <calcPr calcId="191029"/>
</workbook>
</file>

<file path=xl/calcChain.xml><?xml version="1.0" encoding="utf-8"?>
<calcChain xmlns="http://schemas.openxmlformats.org/spreadsheetml/2006/main">
  <c r="AG124" i="3" l="1"/>
  <c r="AG125" i="3"/>
  <c r="AG126" i="3"/>
  <c r="AG127" i="3"/>
  <c r="AG128" i="3"/>
  <c r="AG129" i="3"/>
  <c r="AG130" i="3"/>
  <c r="AG131" i="3"/>
  <c r="AG132" i="3"/>
  <c r="AG133" i="3"/>
  <c r="AG134" i="3"/>
  <c r="AG135" i="3"/>
  <c r="AG136" i="3"/>
  <c r="AG137" i="3"/>
  <c r="AG138" i="3"/>
  <c r="AG139" i="3"/>
  <c r="AG140" i="3"/>
  <c r="AG141" i="3"/>
  <c r="AG142" i="3"/>
  <c r="AG143" i="3"/>
  <c r="AG144" i="3"/>
  <c r="AG145" i="3"/>
  <c r="AG146" i="3"/>
  <c r="AG147" i="3"/>
  <c r="AG148" i="3"/>
  <c r="AG149" i="3"/>
  <c r="AG150" i="3"/>
  <c r="AG151" i="3"/>
  <c r="AG152" i="3"/>
  <c r="AG153" i="3"/>
  <c r="AG154" i="3"/>
  <c r="AG155" i="3"/>
  <c r="AG156" i="3"/>
  <c r="AG157" i="3"/>
  <c r="AG158" i="3"/>
  <c r="AG159" i="3"/>
  <c r="AG160" i="3"/>
  <c r="AG161" i="3"/>
  <c r="AG162" i="3"/>
  <c r="AG163" i="3"/>
  <c r="AG164" i="3"/>
  <c r="AG165" i="3"/>
  <c r="AG166" i="3"/>
  <c r="AG167" i="3"/>
  <c r="AG168" i="3"/>
  <c r="AG169" i="3"/>
  <c r="AG170" i="3"/>
  <c r="AG171" i="3"/>
  <c r="AG172" i="3"/>
  <c r="AG173" i="3"/>
  <c r="AG174" i="3"/>
  <c r="AG175" i="3"/>
  <c r="AG176" i="3"/>
  <c r="AG177" i="3"/>
  <c r="AG178" i="3"/>
  <c r="AG179" i="3"/>
  <c r="AG180" i="3"/>
  <c r="AG181" i="3"/>
  <c r="AG182" i="3"/>
  <c r="AG183" i="3"/>
  <c r="AG184" i="3"/>
  <c r="AG185" i="3"/>
  <c r="AG186" i="3"/>
  <c r="AG187" i="3"/>
  <c r="AG188" i="3"/>
  <c r="AG189" i="3"/>
  <c r="AG190" i="3"/>
  <c r="AG191" i="3"/>
  <c r="AG192" i="3"/>
  <c r="AG193" i="3"/>
  <c r="AG194" i="3"/>
  <c r="AG195" i="3"/>
  <c r="AG196" i="3"/>
  <c r="AG197" i="3"/>
  <c r="AG198" i="3"/>
  <c r="AG199" i="3"/>
  <c r="AG200" i="3"/>
  <c r="AG201" i="3"/>
  <c r="AG202" i="3"/>
  <c r="AG119" i="3"/>
  <c r="AG120" i="3"/>
  <c r="AG121" i="3"/>
  <c r="AG122" i="3"/>
  <c r="AG123" i="3"/>
  <c r="AG3" i="3"/>
  <c r="AG4" i="3"/>
  <c r="AG5" i="3"/>
  <c r="AG6" i="3"/>
  <c r="AG7" i="3"/>
  <c r="AG8" i="3"/>
  <c r="AG9" i="3"/>
  <c r="AG10" i="3"/>
  <c r="AG11" i="3"/>
  <c r="AG12" i="3"/>
  <c r="AG13" i="3"/>
  <c r="AG14" i="3"/>
  <c r="AG15" i="3"/>
  <c r="AG16" i="3"/>
  <c r="AG17" i="3"/>
  <c r="AG18" i="3"/>
  <c r="AG19" i="3"/>
  <c r="AG20" i="3"/>
  <c r="AG21" i="3"/>
  <c r="AG22" i="3"/>
  <c r="AG23" i="3"/>
  <c r="AG24" i="3"/>
  <c r="AG25" i="3"/>
  <c r="AG26" i="3"/>
  <c r="AG27" i="3"/>
  <c r="AG28" i="3"/>
  <c r="AG29" i="3"/>
  <c r="AG30" i="3"/>
  <c r="AG31" i="3"/>
  <c r="AG32" i="3"/>
  <c r="AG33" i="3"/>
  <c r="AG34" i="3"/>
  <c r="AG35" i="3"/>
  <c r="AG36" i="3"/>
  <c r="AG37" i="3"/>
  <c r="AG38" i="3"/>
  <c r="AG39" i="3"/>
  <c r="AG40" i="3"/>
  <c r="AG41" i="3"/>
  <c r="AG42" i="3"/>
  <c r="AG43" i="3"/>
  <c r="AG44" i="3"/>
  <c r="AG45" i="3"/>
  <c r="AG46" i="3"/>
  <c r="AG47" i="3"/>
  <c r="AG48" i="3"/>
  <c r="AG49" i="3"/>
  <c r="AG50" i="3"/>
  <c r="AG51" i="3"/>
  <c r="AG52" i="3"/>
  <c r="AG53" i="3"/>
  <c r="AG54" i="3"/>
  <c r="AG55" i="3"/>
  <c r="AG56" i="3"/>
  <c r="AG57" i="3"/>
  <c r="AG58" i="3"/>
  <c r="AG59" i="3"/>
  <c r="AG60" i="3"/>
  <c r="AG61" i="3"/>
  <c r="AG62" i="3"/>
  <c r="AG63" i="3"/>
  <c r="AG64" i="3"/>
  <c r="AG65" i="3"/>
  <c r="AG66" i="3"/>
  <c r="AG67" i="3"/>
  <c r="AG68" i="3"/>
  <c r="AG69" i="3"/>
  <c r="AG70" i="3"/>
  <c r="AG71" i="3"/>
  <c r="AG72" i="3"/>
  <c r="AG73" i="3"/>
  <c r="AG74" i="3"/>
  <c r="AG75" i="3"/>
  <c r="AG76" i="3"/>
  <c r="AG77" i="3"/>
  <c r="AG78" i="3"/>
  <c r="AG79" i="3"/>
  <c r="AG80" i="3"/>
  <c r="AG81" i="3"/>
  <c r="AG82" i="3"/>
  <c r="AG83" i="3"/>
  <c r="AG84" i="3"/>
  <c r="AG85" i="3"/>
  <c r="AG86" i="3"/>
  <c r="AG87" i="3"/>
  <c r="AG88" i="3"/>
  <c r="AG89" i="3"/>
  <c r="AG90" i="3"/>
  <c r="AG91" i="3"/>
  <c r="AG92" i="3"/>
  <c r="AG93" i="3"/>
  <c r="AG94" i="3"/>
  <c r="AG95" i="3"/>
  <c r="AG96" i="3"/>
  <c r="AG97" i="3"/>
  <c r="AG98" i="3"/>
  <c r="AG99" i="3"/>
  <c r="AG100" i="3"/>
  <c r="AG101" i="3"/>
  <c r="AG102" i="3"/>
  <c r="AG103" i="3"/>
  <c r="AG104" i="3"/>
  <c r="AG105" i="3"/>
  <c r="AG106" i="3"/>
  <c r="AG107" i="3"/>
  <c r="AG108" i="3"/>
  <c r="AG109" i="3"/>
  <c r="AG110" i="3"/>
  <c r="AG111" i="3"/>
  <c r="AG112" i="3"/>
  <c r="AG113" i="3"/>
  <c r="AG114" i="3"/>
  <c r="AG115" i="3"/>
  <c r="AG116" i="3"/>
  <c r="AG117" i="3"/>
  <c r="AG118" i="3"/>
  <c r="AF3" i="3"/>
  <c r="AF4" i="3"/>
  <c r="AF5" i="3"/>
  <c r="AF6" i="3"/>
  <c r="AF7" i="3"/>
  <c r="AF8" i="3"/>
  <c r="AF9" i="3"/>
  <c r="AF10" i="3"/>
  <c r="AF11" i="3"/>
  <c r="AF12" i="3"/>
  <c r="AF13" i="3"/>
  <c r="AF14" i="3"/>
  <c r="AF15" i="3"/>
  <c r="AF16" i="3"/>
  <c r="AF17" i="3"/>
  <c r="AF18" i="3"/>
  <c r="AF19" i="3"/>
  <c r="AF20" i="3"/>
  <c r="AF21" i="3"/>
  <c r="AF22" i="3"/>
  <c r="AF23" i="3"/>
  <c r="AF24" i="3"/>
  <c r="AF25" i="3"/>
  <c r="AF26" i="3"/>
  <c r="AF27" i="3"/>
  <c r="AF28" i="3"/>
  <c r="AF29" i="3"/>
  <c r="AF30" i="3"/>
  <c r="AF31" i="3"/>
  <c r="AF32" i="3"/>
  <c r="AF33" i="3"/>
  <c r="AF34" i="3"/>
  <c r="AF35" i="3"/>
  <c r="AF36" i="3"/>
  <c r="AF37" i="3"/>
  <c r="AF38" i="3"/>
  <c r="AF39" i="3"/>
  <c r="AF40" i="3"/>
  <c r="AF41" i="3"/>
  <c r="AF42" i="3"/>
  <c r="AF43" i="3"/>
  <c r="AF44" i="3"/>
  <c r="AF45" i="3"/>
  <c r="AF46" i="3"/>
  <c r="AF47" i="3"/>
  <c r="AF48" i="3"/>
  <c r="AF49" i="3"/>
  <c r="AF50" i="3"/>
  <c r="AF51" i="3"/>
  <c r="AF52" i="3"/>
  <c r="AF53" i="3"/>
  <c r="AF54" i="3"/>
  <c r="AF55" i="3"/>
  <c r="AF56" i="3"/>
  <c r="AF57" i="3"/>
  <c r="AF58" i="3"/>
  <c r="AF59" i="3"/>
  <c r="AF60" i="3"/>
  <c r="AF61" i="3"/>
  <c r="AF62" i="3"/>
  <c r="AF63" i="3"/>
  <c r="AF64" i="3"/>
  <c r="AF65" i="3"/>
  <c r="AF66" i="3"/>
  <c r="AF67" i="3"/>
  <c r="AF68" i="3"/>
  <c r="AF69" i="3"/>
  <c r="AF70" i="3"/>
  <c r="AF71" i="3"/>
  <c r="AF72" i="3"/>
  <c r="AF73" i="3"/>
  <c r="AF74" i="3"/>
  <c r="AF75" i="3"/>
  <c r="AF76" i="3"/>
  <c r="AF77" i="3"/>
  <c r="AF78" i="3"/>
  <c r="AF79" i="3"/>
  <c r="AF80" i="3"/>
  <c r="AF81" i="3"/>
  <c r="AF82" i="3"/>
  <c r="AF83" i="3"/>
  <c r="AF84" i="3"/>
  <c r="AF85" i="3"/>
  <c r="AF86" i="3"/>
  <c r="AF87" i="3"/>
  <c r="AF88" i="3"/>
  <c r="AF89" i="3"/>
  <c r="AF90" i="3"/>
  <c r="AF91" i="3"/>
  <c r="AF92" i="3"/>
  <c r="AF93" i="3"/>
  <c r="AF94" i="3"/>
  <c r="AF95" i="3"/>
  <c r="AF96" i="3"/>
  <c r="AF97" i="3"/>
  <c r="AF98" i="3"/>
  <c r="AF99" i="3"/>
  <c r="AF100" i="3"/>
  <c r="AF101" i="3"/>
  <c r="AF102" i="3"/>
  <c r="AF103" i="3"/>
  <c r="AF104" i="3"/>
  <c r="AF105" i="3"/>
  <c r="AF106" i="3"/>
  <c r="AF107" i="3"/>
  <c r="AF108" i="3"/>
  <c r="AF109" i="3"/>
  <c r="AF110" i="3"/>
  <c r="AF111" i="3"/>
  <c r="AF112" i="3"/>
  <c r="AF113" i="3"/>
  <c r="AF114" i="3"/>
  <c r="AF115" i="3"/>
  <c r="AF116" i="3"/>
  <c r="AF117" i="3"/>
  <c r="AF118" i="3"/>
  <c r="AF119" i="3"/>
  <c r="AF120" i="3"/>
  <c r="AF121" i="3"/>
  <c r="AF122" i="3"/>
  <c r="AF123" i="3"/>
  <c r="AF124" i="3"/>
  <c r="AF125" i="3"/>
  <c r="AF126" i="3"/>
  <c r="AF127" i="3"/>
  <c r="AF128" i="3"/>
  <c r="AF129" i="3"/>
  <c r="AF130" i="3"/>
  <c r="AF131" i="3"/>
  <c r="AF132" i="3"/>
  <c r="AF133" i="3"/>
  <c r="AF134" i="3"/>
  <c r="AF135" i="3"/>
  <c r="AF136" i="3"/>
  <c r="AF137" i="3"/>
  <c r="AF138" i="3"/>
  <c r="AF139" i="3"/>
  <c r="AF140" i="3"/>
  <c r="AF141" i="3"/>
  <c r="AF142" i="3"/>
  <c r="AF143" i="3"/>
  <c r="AF144" i="3"/>
  <c r="AF145" i="3"/>
  <c r="AF146" i="3"/>
  <c r="AF147" i="3"/>
  <c r="AF148" i="3"/>
  <c r="AF149" i="3"/>
  <c r="AF150" i="3"/>
  <c r="AF151" i="3"/>
  <c r="AF152" i="3"/>
  <c r="AF153" i="3"/>
  <c r="AF154" i="3"/>
  <c r="AF155" i="3"/>
  <c r="AF156" i="3"/>
  <c r="AF157" i="3"/>
  <c r="AF158" i="3"/>
  <c r="AF159" i="3"/>
  <c r="AF160" i="3"/>
  <c r="AF161" i="3"/>
  <c r="AF162" i="3"/>
  <c r="AF163" i="3"/>
  <c r="AF164" i="3"/>
  <c r="AF165" i="3"/>
  <c r="AF166" i="3"/>
  <c r="AF167" i="3"/>
  <c r="AF168" i="3"/>
  <c r="AF169" i="3"/>
  <c r="AF170" i="3"/>
  <c r="AF171" i="3"/>
  <c r="AF172" i="3"/>
  <c r="AF173" i="3"/>
  <c r="AF174" i="3"/>
  <c r="AF175" i="3"/>
  <c r="AF176" i="3"/>
  <c r="AF177" i="3"/>
  <c r="AF178" i="3"/>
  <c r="AF179" i="3"/>
  <c r="AF180" i="3"/>
  <c r="AF181" i="3"/>
  <c r="AF182" i="3"/>
  <c r="AF183" i="3"/>
  <c r="AF184" i="3"/>
  <c r="AF185" i="3"/>
  <c r="AF186" i="3"/>
  <c r="AF187" i="3"/>
  <c r="AF188" i="3"/>
  <c r="AF189" i="3"/>
  <c r="AF190" i="3"/>
  <c r="AF191" i="3"/>
  <c r="AF192" i="3"/>
  <c r="AF193" i="3"/>
  <c r="AF194" i="3"/>
  <c r="AF195" i="3"/>
  <c r="AF196" i="3"/>
  <c r="AF197" i="3"/>
  <c r="AF198" i="3"/>
  <c r="AF199" i="3"/>
  <c r="AF200" i="3"/>
  <c r="AF201" i="3"/>
  <c r="AF202" i="3"/>
  <c r="AF2" i="3"/>
  <c r="AE3" i="3"/>
  <c r="AE4" i="3"/>
  <c r="AE5" i="3"/>
  <c r="AE6" i="3"/>
  <c r="AE7" i="3"/>
  <c r="AE8" i="3"/>
  <c r="AE9" i="3"/>
  <c r="AE10" i="3"/>
  <c r="AE11" i="3"/>
  <c r="AE12" i="3"/>
  <c r="AE13" i="3"/>
  <c r="AE14" i="3"/>
  <c r="AE15" i="3"/>
  <c r="AE16" i="3"/>
  <c r="AE17" i="3"/>
  <c r="AE18" i="3"/>
  <c r="AE19" i="3"/>
  <c r="AE20" i="3"/>
  <c r="AE21" i="3"/>
  <c r="AE22" i="3"/>
  <c r="AE23" i="3"/>
  <c r="AE24" i="3"/>
  <c r="AE25" i="3"/>
  <c r="AE26" i="3"/>
  <c r="AE27" i="3"/>
  <c r="AE28" i="3"/>
  <c r="AE29" i="3"/>
  <c r="AE30" i="3"/>
  <c r="AE31" i="3"/>
  <c r="AE32" i="3"/>
  <c r="AE33" i="3"/>
  <c r="AE34" i="3"/>
  <c r="AE35" i="3"/>
  <c r="AE36" i="3"/>
  <c r="AE37" i="3"/>
  <c r="AE38" i="3"/>
  <c r="AE39" i="3"/>
  <c r="AE40" i="3"/>
  <c r="AE41" i="3"/>
  <c r="AE42" i="3"/>
  <c r="AE43" i="3"/>
  <c r="AE44" i="3"/>
  <c r="AE45" i="3"/>
  <c r="AE46" i="3"/>
  <c r="AE47" i="3"/>
  <c r="AE48" i="3"/>
  <c r="AE49" i="3"/>
  <c r="AE50" i="3"/>
  <c r="AE51" i="3"/>
  <c r="AE52" i="3"/>
  <c r="AE53" i="3"/>
  <c r="AE54" i="3"/>
  <c r="AE55" i="3"/>
  <c r="AE56" i="3"/>
  <c r="AE57" i="3"/>
  <c r="AE58" i="3"/>
  <c r="AE59" i="3"/>
  <c r="AE60" i="3"/>
  <c r="AE61" i="3"/>
  <c r="AE62" i="3"/>
  <c r="AE63" i="3"/>
  <c r="AE64" i="3"/>
  <c r="AE65" i="3"/>
  <c r="AE66" i="3"/>
  <c r="AE67" i="3"/>
  <c r="AE68" i="3"/>
  <c r="AE69" i="3"/>
  <c r="AE70" i="3"/>
  <c r="AE71" i="3"/>
  <c r="AE72" i="3"/>
  <c r="AE73" i="3"/>
  <c r="AE74" i="3"/>
  <c r="AE75" i="3"/>
  <c r="AE76" i="3"/>
  <c r="AE77" i="3"/>
  <c r="AE78" i="3"/>
  <c r="AE79" i="3"/>
  <c r="AE80" i="3"/>
  <c r="AE81" i="3"/>
  <c r="AE82" i="3"/>
  <c r="AE83" i="3"/>
  <c r="AE84" i="3"/>
  <c r="AE85" i="3"/>
  <c r="AE86" i="3"/>
  <c r="AE87" i="3"/>
  <c r="AE88" i="3"/>
  <c r="AE89" i="3"/>
  <c r="AE90" i="3"/>
  <c r="AE91" i="3"/>
  <c r="AE92" i="3"/>
  <c r="AE93" i="3"/>
  <c r="AE94" i="3"/>
  <c r="AE95" i="3"/>
  <c r="AE96" i="3"/>
  <c r="AE97" i="3"/>
  <c r="AE98" i="3"/>
  <c r="AE99" i="3"/>
  <c r="AE100" i="3"/>
  <c r="AE101" i="3"/>
  <c r="AE102" i="3"/>
  <c r="AE103" i="3"/>
  <c r="AE104" i="3"/>
  <c r="AE105" i="3"/>
  <c r="AE106" i="3"/>
  <c r="AE107" i="3"/>
  <c r="AE108" i="3"/>
  <c r="AE109" i="3"/>
  <c r="AE110" i="3"/>
  <c r="AE111" i="3"/>
  <c r="AE112" i="3"/>
  <c r="AE113" i="3"/>
  <c r="AE114" i="3"/>
  <c r="AE115" i="3"/>
  <c r="AE116" i="3"/>
  <c r="AE117" i="3"/>
  <c r="AE118" i="3"/>
  <c r="AE119" i="3"/>
  <c r="AE120" i="3"/>
  <c r="AE121" i="3"/>
  <c r="AE122" i="3"/>
  <c r="AE123" i="3"/>
  <c r="AE124" i="3"/>
  <c r="AE125" i="3"/>
  <c r="AE126" i="3"/>
  <c r="AE127" i="3"/>
  <c r="AE128" i="3"/>
  <c r="AE129" i="3"/>
  <c r="AE130" i="3"/>
  <c r="AE131" i="3"/>
  <c r="AE132" i="3"/>
  <c r="AE133" i="3"/>
  <c r="AE134" i="3"/>
  <c r="AE135" i="3"/>
  <c r="AE136" i="3"/>
  <c r="AE137" i="3"/>
  <c r="AE138" i="3"/>
  <c r="AE139" i="3"/>
  <c r="AE140" i="3"/>
  <c r="AE141" i="3"/>
  <c r="AE142" i="3"/>
  <c r="AE143" i="3"/>
  <c r="AE144" i="3"/>
  <c r="AE145" i="3"/>
  <c r="AE146" i="3"/>
  <c r="AE147" i="3"/>
  <c r="AE148" i="3"/>
  <c r="AE149" i="3"/>
  <c r="AE150" i="3"/>
  <c r="AE151" i="3"/>
  <c r="AE152" i="3"/>
  <c r="AE153" i="3"/>
  <c r="AE154" i="3"/>
  <c r="AE155" i="3"/>
  <c r="AE156" i="3"/>
  <c r="AE157" i="3"/>
  <c r="AE158" i="3"/>
  <c r="AE159" i="3"/>
  <c r="AE160" i="3"/>
  <c r="AE161" i="3"/>
  <c r="AE162" i="3"/>
  <c r="AE163" i="3"/>
  <c r="AE164" i="3"/>
  <c r="AE165" i="3"/>
  <c r="AE166" i="3"/>
  <c r="AE167" i="3"/>
  <c r="AE168" i="3"/>
  <c r="AE169" i="3"/>
  <c r="AE170" i="3"/>
  <c r="AE171" i="3"/>
  <c r="AE172" i="3"/>
  <c r="AE173" i="3"/>
  <c r="AE174" i="3"/>
  <c r="AE175" i="3"/>
  <c r="AE176" i="3"/>
  <c r="AE177" i="3"/>
  <c r="AE178" i="3"/>
  <c r="AE179" i="3"/>
  <c r="AE180" i="3"/>
  <c r="AE181" i="3"/>
  <c r="AE182" i="3"/>
  <c r="AE183" i="3"/>
  <c r="AE184" i="3"/>
  <c r="AE185" i="3"/>
  <c r="AE186" i="3"/>
  <c r="AE187" i="3"/>
  <c r="AE188" i="3"/>
  <c r="AE189" i="3"/>
  <c r="AE190" i="3"/>
  <c r="AE191" i="3"/>
  <c r="AE192" i="3"/>
  <c r="AE193" i="3"/>
  <c r="AE194" i="3"/>
  <c r="AE195" i="3"/>
  <c r="AE196" i="3"/>
  <c r="AE197" i="3"/>
  <c r="AE198" i="3"/>
  <c r="AE199" i="3"/>
  <c r="AE200" i="3"/>
  <c r="AE201" i="3"/>
  <c r="AE202" i="3"/>
  <c r="AE2" i="3"/>
  <c r="AG2" i="3" s="1"/>
  <c r="AB3" i="3"/>
  <c r="AB4" i="3"/>
  <c r="AB5" i="3"/>
  <c r="AB6"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AB35" i="3"/>
  <c r="AB36" i="3"/>
  <c r="AB37" i="3"/>
  <c r="AB38" i="3"/>
  <c r="AB39" i="3"/>
  <c r="AB40" i="3"/>
  <c r="AB41" i="3"/>
  <c r="AB42" i="3"/>
  <c r="AB43" i="3"/>
  <c r="AB44" i="3"/>
  <c r="AB45" i="3"/>
  <c r="AB46" i="3"/>
  <c r="AB47" i="3"/>
  <c r="AB48" i="3"/>
  <c r="AB49" i="3"/>
  <c r="AB50" i="3"/>
  <c r="AB51" i="3"/>
  <c r="AB52" i="3"/>
  <c r="AB53" i="3"/>
  <c r="AB54" i="3"/>
  <c r="AB55" i="3"/>
  <c r="AB56" i="3"/>
  <c r="AB57" i="3"/>
  <c r="AB58" i="3"/>
  <c r="AB59" i="3"/>
  <c r="AB60" i="3"/>
  <c r="AB61" i="3"/>
  <c r="AB62" i="3"/>
  <c r="AB63" i="3"/>
  <c r="AB64" i="3"/>
  <c r="AB65" i="3"/>
  <c r="AB66" i="3"/>
  <c r="AB67" i="3"/>
  <c r="AB68" i="3"/>
  <c r="AB69" i="3"/>
  <c r="AB70" i="3"/>
  <c r="AB71" i="3"/>
  <c r="AB72" i="3"/>
  <c r="AB73" i="3"/>
  <c r="AB74" i="3"/>
  <c r="AB75" i="3"/>
  <c r="AB76" i="3"/>
  <c r="AB77" i="3"/>
  <c r="AB78" i="3"/>
  <c r="AB79" i="3"/>
  <c r="AB80" i="3"/>
  <c r="AB81" i="3"/>
  <c r="AB82" i="3"/>
  <c r="AB83" i="3"/>
  <c r="AB84" i="3"/>
  <c r="AB85" i="3"/>
  <c r="AB86" i="3"/>
  <c r="AB87" i="3"/>
  <c r="AB88" i="3"/>
  <c r="AB89" i="3"/>
  <c r="AB90" i="3"/>
  <c r="AB91" i="3"/>
  <c r="AB92" i="3"/>
  <c r="AB93" i="3"/>
  <c r="AB94" i="3"/>
  <c r="AB95" i="3"/>
  <c r="AB96" i="3"/>
  <c r="AB97" i="3"/>
  <c r="AB98" i="3"/>
  <c r="AB99" i="3"/>
  <c r="AB100" i="3"/>
  <c r="AB101" i="3"/>
  <c r="AB102" i="3"/>
  <c r="AB103" i="3"/>
  <c r="AB104" i="3"/>
  <c r="AB105" i="3"/>
  <c r="AB106" i="3"/>
  <c r="AB107" i="3"/>
  <c r="AB108" i="3"/>
  <c r="AB109" i="3"/>
  <c r="AB110" i="3"/>
  <c r="AB111" i="3"/>
  <c r="AB112" i="3"/>
  <c r="AB113" i="3"/>
  <c r="AB114" i="3"/>
  <c r="AB115" i="3"/>
  <c r="AB116" i="3"/>
  <c r="AB117" i="3"/>
  <c r="AB118" i="3"/>
  <c r="AB119" i="3"/>
  <c r="AB120" i="3"/>
  <c r="AB121" i="3"/>
  <c r="AB122" i="3"/>
  <c r="AB123" i="3"/>
  <c r="AB124" i="3"/>
  <c r="AB125" i="3"/>
  <c r="AB126" i="3"/>
  <c r="AB127" i="3"/>
  <c r="AB128" i="3"/>
  <c r="AB129" i="3"/>
  <c r="AB130" i="3"/>
  <c r="AB131" i="3"/>
  <c r="AB132" i="3"/>
  <c r="AB133" i="3"/>
  <c r="AB134" i="3"/>
  <c r="AB135" i="3"/>
  <c r="AB136" i="3"/>
  <c r="AB137" i="3"/>
  <c r="AB138" i="3"/>
  <c r="AB139" i="3"/>
  <c r="AB140" i="3"/>
  <c r="AB141" i="3"/>
  <c r="AB142" i="3"/>
  <c r="AB143" i="3"/>
  <c r="AB144" i="3"/>
  <c r="AB145" i="3"/>
  <c r="AB146" i="3"/>
  <c r="AB147" i="3"/>
  <c r="AB148" i="3"/>
  <c r="AB149" i="3"/>
  <c r="AB150" i="3"/>
  <c r="AB151" i="3"/>
  <c r="AB152" i="3"/>
  <c r="AB153" i="3"/>
  <c r="AB154" i="3"/>
  <c r="AB155" i="3"/>
  <c r="AB156" i="3"/>
  <c r="AB157" i="3"/>
  <c r="AB158" i="3"/>
  <c r="AB159" i="3"/>
  <c r="AB160" i="3"/>
  <c r="AB161" i="3"/>
  <c r="AB162" i="3"/>
  <c r="AB163" i="3"/>
  <c r="AB164" i="3"/>
  <c r="AB165" i="3"/>
  <c r="AB166" i="3"/>
  <c r="AB167" i="3"/>
  <c r="AB168" i="3"/>
  <c r="AB169" i="3"/>
  <c r="AB170" i="3"/>
  <c r="AB171" i="3"/>
  <c r="AB172" i="3"/>
  <c r="AB173" i="3"/>
  <c r="AB174" i="3"/>
  <c r="AB175" i="3"/>
  <c r="AB176" i="3"/>
  <c r="AB177" i="3"/>
  <c r="AB178" i="3"/>
  <c r="AB179" i="3"/>
  <c r="AB180" i="3"/>
  <c r="AB181" i="3"/>
  <c r="AB182" i="3"/>
  <c r="AB183" i="3"/>
  <c r="AB184" i="3"/>
  <c r="AB185" i="3"/>
  <c r="AB186" i="3"/>
  <c r="AB187" i="3"/>
  <c r="AB188" i="3"/>
  <c r="AB189" i="3"/>
  <c r="AB190" i="3"/>
  <c r="AB191" i="3"/>
  <c r="AB192" i="3"/>
  <c r="AB193" i="3"/>
  <c r="AB194" i="3"/>
  <c r="AB195" i="3"/>
  <c r="AB196" i="3"/>
  <c r="AB197" i="3"/>
  <c r="AB198" i="3"/>
  <c r="AB199" i="3"/>
  <c r="AB200" i="3"/>
  <c r="AB201" i="3"/>
  <c r="AB202" i="3"/>
  <c r="AB2" i="3"/>
  <c r="AA3" i="3"/>
  <c r="AA4" i="3"/>
  <c r="AA5" i="3"/>
  <c r="AA6" i="3"/>
  <c r="AA7" i="3"/>
  <c r="AA8" i="3"/>
  <c r="AA9" i="3"/>
  <c r="AA10" i="3"/>
  <c r="AC10" i="3" s="1"/>
  <c r="AD10" i="3" s="1"/>
  <c r="AA11" i="3"/>
  <c r="AA12" i="3"/>
  <c r="AA13" i="3"/>
  <c r="AA14" i="3"/>
  <c r="AA15" i="3"/>
  <c r="AA16" i="3"/>
  <c r="AA17" i="3"/>
  <c r="AA18" i="3"/>
  <c r="AC18" i="3" s="1"/>
  <c r="AD18" i="3" s="1"/>
  <c r="AA19" i="3"/>
  <c r="AA20" i="3"/>
  <c r="AA21" i="3"/>
  <c r="AA22" i="3"/>
  <c r="AA23" i="3"/>
  <c r="AA24" i="3"/>
  <c r="AA25" i="3"/>
  <c r="AA26" i="3"/>
  <c r="AC26" i="3" s="1"/>
  <c r="AD26" i="3" s="1"/>
  <c r="AA27" i="3"/>
  <c r="AA28" i="3"/>
  <c r="AA29" i="3"/>
  <c r="AA30" i="3"/>
  <c r="AC30" i="3" s="1"/>
  <c r="AD30" i="3" s="1"/>
  <c r="AA31" i="3"/>
  <c r="AA32" i="3"/>
  <c r="AA33" i="3"/>
  <c r="AA34" i="3"/>
  <c r="AC34" i="3" s="1"/>
  <c r="AD34" i="3" s="1"/>
  <c r="AA35" i="3"/>
  <c r="AA36" i="3"/>
  <c r="AA37" i="3"/>
  <c r="AA38" i="3"/>
  <c r="AC38" i="3" s="1"/>
  <c r="AD38" i="3" s="1"/>
  <c r="AA39" i="3"/>
  <c r="AC39" i="3" s="1"/>
  <c r="AD39" i="3" s="1"/>
  <c r="AA40" i="3"/>
  <c r="AC40" i="3" s="1"/>
  <c r="AD40" i="3" s="1"/>
  <c r="AA41" i="3"/>
  <c r="AA42" i="3"/>
  <c r="AC42" i="3" s="1"/>
  <c r="AD42" i="3" s="1"/>
  <c r="AA43" i="3"/>
  <c r="AA44" i="3"/>
  <c r="AC44" i="3" s="1"/>
  <c r="AD44" i="3" s="1"/>
  <c r="AA45" i="3"/>
  <c r="AA46" i="3"/>
  <c r="AC46" i="3" s="1"/>
  <c r="AD46" i="3" s="1"/>
  <c r="AA47" i="3"/>
  <c r="AA48" i="3"/>
  <c r="AA49" i="3"/>
  <c r="AA50" i="3"/>
  <c r="AC50" i="3" s="1"/>
  <c r="AD50" i="3" s="1"/>
  <c r="AA51" i="3"/>
  <c r="AA52" i="3"/>
  <c r="AA53" i="3"/>
  <c r="AA54" i="3"/>
  <c r="AC54" i="3" s="1"/>
  <c r="AD54" i="3" s="1"/>
  <c r="AA55" i="3"/>
  <c r="AA56" i="3"/>
  <c r="AA57" i="3"/>
  <c r="AC57" i="3" s="1"/>
  <c r="AD57" i="3" s="1"/>
  <c r="AA58" i="3"/>
  <c r="AC58" i="3" s="1"/>
  <c r="AD58" i="3" s="1"/>
  <c r="AA59" i="3"/>
  <c r="AA60" i="3"/>
  <c r="AA61" i="3"/>
  <c r="AA62" i="3"/>
  <c r="AC62" i="3" s="1"/>
  <c r="AD62" i="3" s="1"/>
  <c r="AA63" i="3"/>
  <c r="AC63" i="3" s="1"/>
  <c r="AD63" i="3" s="1"/>
  <c r="AA64" i="3"/>
  <c r="AC64" i="3" s="1"/>
  <c r="AD64" i="3" s="1"/>
  <c r="AA65" i="3"/>
  <c r="AA66" i="3"/>
  <c r="AC66" i="3" s="1"/>
  <c r="AD66" i="3" s="1"/>
  <c r="AA67" i="3"/>
  <c r="AA68" i="3"/>
  <c r="AA69" i="3"/>
  <c r="AA70" i="3"/>
  <c r="AC70" i="3" s="1"/>
  <c r="AD70" i="3" s="1"/>
  <c r="AA71" i="3"/>
  <c r="AC71" i="3" s="1"/>
  <c r="AD71" i="3" s="1"/>
  <c r="AA72" i="3"/>
  <c r="AC72" i="3" s="1"/>
  <c r="AD72" i="3" s="1"/>
  <c r="AA73" i="3"/>
  <c r="AC73" i="3" s="1"/>
  <c r="AD73" i="3" s="1"/>
  <c r="AA74" i="3"/>
  <c r="AC74" i="3" s="1"/>
  <c r="AD74" i="3" s="1"/>
  <c r="AA75" i="3"/>
  <c r="AA76" i="3"/>
  <c r="AA77" i="3"/>
  <c r="AA78" i="3"/>
  <c r="AC78" i="3" s="1"/>
  <c r="AD78" i="3" s="1"/>
  <c r="AA79" i="3"/>
  <c r="AC79" i="3" s="1"/>
  <c r="AD79" i="3" s="1"/>
  <c r="AA80" i="3"/>
  <c r="AA81" i="3"/>
  <c r="AA82" i="3"/>
  <c r="AC82" i="3" s="1"/>
  <c r="AD82" i="3" s="1"/>
  <c r="AA83" i="3"/>
  <c r="AA84" i="3"/>
  <c r="AA85" i="3"/>
  <c r="AA86" i="3"/>
  <c r="AC86" i="3" s="1"/>
  <c r="AD86" i="3" s="1"/>
  <c r="AA87" i="3"/>
  <c r="AC87" i="3" s="1"/>
  <c r="AD87" i="3" s="1"/>
  <c r="AA88" i="3"/>
  <c r="AA89" i="3"/>
  <c r="AA90" i="3"/>
  <c r="AC90" i="3" s="1"/>
  <c r="AD90" i="3" s="1"/>
  <c r="AA91" i="3"/>
  <c r="AA92" i="3"/>
  <c r="AC92" i="3" s="1"/>
  <c r="AD92" i="3" s="1"/>
  <c r="AA93" i="3"/>
  <c r="AA94" i="3"/>
  <c r="AC94" i="3" s="1"/>
  <c r="AD94" i="3" s="1"/>
  <c r="AA95" i="3"/>
  <c r="AC95" i="3" s="1"/>
  <c r="AD95" i="3" s="1"/>
  <c r="AA96" i="3"/>
  <c r="AC96" i="3" s="1"/>
  <c r="AD96" i="3" s="1"/>
  <c r="AA97" i="3"/>
  <c r="AA98" i="3"/>
  <c r="AA99" i="3"/>
  <c r="AA100" i="3"/>
  <c r="AA101" i="3"/>
  <c r="AA102" i="3"/>
  <c r="AA103" i="3"/>
  <c r="AC103" i="3" s="1"/>
  <c r="AD103" i="3" s="1"/>
  <c r="AA104" i="3"/>
  <c r="AA105" i="3"/>
  <c r="AC105" i="3" s="1"/>
  <c r="AD105" i="3" s="1"/>
  <c r="AA106" i="3"/>
  <c r="AA107" i="3"/>
  <c r="AC107" i="3" s="1"/>
  <c r="AD107" i="3" s="1"/>
  <c r="AA108" i="3"/>
  <c r="AC108" i="3" s="1"/>
  <c r="AD108" i="3" s="1"/>
  <c r="AA109" i="3"/>
  <c r="AA110" i="3"/>
  <c r="AC110" i="3" s="1"/>
  <c r="AD110" i="3" s="1"/>
  <c r="AA111" i="3"/>
  <c r="AC111" i="3" s="1"/>
  <c r="AD111" i="3" s="1"/>
  <c r="AA112" i="3"/>
  <c r="AC112" i="3" s="1"/>
  <c r="AD112" i="3" s="1"/>
  <c r="AA113" i="3"/>
  <c r="AC113" i="3" s="1"/>
  <c r="AD113" i="3" s="1"/>
  <c r="AA114" i="3"/>
  <c r="AC114" i="3" s="1"/>
  <c r="AD114" i="3" s="1"/>
  <c r="AA115" i="3"/>
  <c r="AA116" i="3"/>
  <c r="AC116" i="3" s="1"/>
  <c r="AD116" i="3" s="1"/>
  <c r="AA117" i="3"/>
  <c r="AA118" i="3"/>
  <c r="AC118" i="3" s="1"/>
  <c r="AD118" i="3" s="1"/>
  <c r="AA119" i="3"/>
  <c r="AC119" i="3" s="1"/>
  <c r="AD119" i="3" s="1"/>
  <c r="AA120" i="3"/>
  <c r="AC120" i="3" s="1"/>
  <c r="AD120" i="3" s="1"/>
  <c r="AA121" i="3"/>
  <c r="AC121" i="3" s="1"/>
  <c r="AD121" i="3" s="1"/>
  <c r="AA122" i="3"/>
  <c r="AC122" i="3" s="1"/>
  <c r="AD122" i="3" s="1"/>
  <c r="AA123" i="3"/>
  <c r="AA124" i="3"/>
  <c r="AA125" i="3"/>
  <c r="AA126" i="3"/>
  <c r="AC126" i="3" s="1"/>
  <c r="AD126" i="3" s="1"/>
  <c r="AA127" i="3"/>
  <c r="AA128" i="3"/>
  <c r="AA129" i="3"/>
  <c r="AA130" i="3"/>
  <c r="AC130" i="3" s="1"/>
  <c r="AD130" i="3" s="1"/>
  <c r="AA131" i="3"/>
  <c r="AA132" i="3"/>
  <c r="AC132" i="3" s="1"/>
  <c r="AD132" i="3" s="1"/>
  <c r="AA133" i="3"/>
  <c r="AA134" i="3"/>
  <c r="AC134" i="3" s="1"/>
  <c r="AD134" i="3" s="1"/>
  <c r="AA135" i="3"/>
  <c r="AC135" i="3" s="1"/>
  <c r="AD135" i="3" s="1"/>
  <c r="AA136" i="3"/>
  <c r="AC136" i="3" s="1"/>
  <c r="AD136" i="3" s="1"/>
  <c r="AA137" i="3"/>
  <c r="AC137" i="3" s="1"/>
  <c r="AD137" i="3" s="1"/>
  <c r="AA138" i="3"/>
  <c r="AA139" i="3"/>
  <c r="AA140" i="3"/>
  <c r="AA141" i="3"/>
  <c r="AA142" i="3"/>
  <c r="AA143" i="3"/>
  <c r="AC143" i="3" s="1"/>
  <c r="AD143" i="3" s="1"/>
  <c r="AA144" i="3"/>
  <c r="AA145" i="3"/>
  <c r="AA146" i="3"/>
  <c r="AA147" i="3"/>
  <c r="AC147" i="3" s="1"/>
  <c r="AD147" i="3" s="1"/>
  <c r="AA148" i="3"/>
  <c r="AC148" i="3" s="1"/>
  <c r="AD148" i="3" s="1"/>
  <c r="AA149" i="3"/>
  <c r="AC149" i="3" s="1"/>
  <c r="AD149" i="3" s="1"/>
  <c r="AA150" i="3"/>
  <c r="AC150" i="3" s="1"/>
  <c r="AD150" i="3" s="1"/>
  <c r="AA151" i="3"/>
  <c r="AC151" i="3" s="1"/>
  <c r="AD151" i="3" s="1"/>
  <c r="AA152" i="3"/>
  <c r="AA153" i="3"/>
  <c r="AA154" i="3"/>
  <c r="AC154" i="3" s="1"/>
  <c r="AD154" i="3" s="1"/>
  <c r="AA155" i="3"/>
  <c r="AA156" i="3"/>
  <c r="AC156" i="3" s="1"/>
  <c r="AD156" i="3" s="1"/>
  <c r="AA157" i="3"/>
  <c r="AA158" i="3"/>
  <c r="AC158" i="3" s="1"/>
  <c r="AD158" i="3" s="1"/>
  <c r="AA159" i="3"/>
  <c r="AA160" i="3"/>
  <c r="AC160" i="3" s="1"/>
  <c r="AD160" i="3" s="1"/>
  <c r="AA161" i="3"/>
  <c r="AC161" i="3" s="1"/>
  <c r="AD161" i="3" s="1"/>
  <c r="AA162" i="3"/>
  <c r="AA163" i="3"/>
  <c r="AC163" i="3" s="1"/>
  <c r="AD163" i="3" s="1"/>
  <c r="AA164" i="3"/>
  <c r="AC164" i="3" s="1"/>
  <c r="AD164" i="3" s="1"/>
  <c r="AA165" i="3"/>
  <c r="AA166" i="3"/>
  <c r="AA167" i="3"/>
  <c r="AC167" i="3" s="1"/>
  <c r="AD167" i="3" s="1"/>
  <c r="AA168" i="3"/>
  <c r="AA169" i="3"/>
  <c r="AC169" i="3" s="1"/>
  <c r="AD169" i="3" s="1"/>
  <c r="AA170" i="3"/>
  <c r="AC170" i="3" s="1"/>
  <c r="AD170" i="3" s="1"/>
  <c r="AA171" i="3"/>
  <c r="AA172" i="3"/>
  <c r="AA173" i="3"/>
  <c r="AA174" i="3"/>
  <c r="AA175" i="3"/>
  <c r="AC175" i="3" s="1"/>
  <c r="AD175" i="3" s="1"/>
  <c r="AA176" i="3"/>
  <c r="AA177" i="3"/>
  <c r="AC177" i="3" s="1"/>
  <c r="AD177" i="3" s="1"/>
  <c r="AA178" i="3"/>
  <c r="AA179" i="3"/>
  <c r="AC179" i="3" s="1"/>
  <c r="AD179" i="3" s="1"/>
  <c r="AA180" i="3"/>
  <c r="AA181" i="3"/>
  <c r="AA182" i="3"/>
  <c r="AC182" i="3" s="1"/>
  <c r="AD182" i="3" s="1"/>
  <c r="AA183" i="3"/>
  <c r="AC183" i="3" s="1"/>
  <c r="AD183" i="3" s="1"/>
  <c r="AA184" i="3"/>
  <c r="AA185" i="3"/>
  <c r="AA186" i="3"/>
  <c r="AA187" i="3"/>
  <c r="AC187" i="3" s="1"/>
  <c r="AD187" i="3" s="1"/>
  <c r="AA188" i="3"/>
  <c r="AA189" i="3"/>
  <c r="AA190" i="3"/>
  <c r="AC190" i="3" s="1"/>
  <c r="AD190" i="3" s="1"/>
  <c r="AA191" i="3"/>
  <c r="AA192" i="3"/>
  <c r="AA193" i="3"/>
  <c r="AC193" i="3" s="1"/>
  <c r="AD193" i="3" s="1"/>
  <c r="AA194" i="3"/>
  <c r="AC194" i="3" s="1"/>
  <c r="AD194" i="3" s="1"/>
  <c r="AA195" i="3"/>
  <c r="AA196" i="3"/>
  <c r="AC196" i="3" s="1"/>
  <c r="AD196" i="3" s="1"/>
  <c r="AA197" i="3"/>
  <c r="AC197" i="3" s="1"/>
  <c r="AD197" i="3" s="1"/>
  <c r="AA198" i="3"/>
  <c r="AC198" i="3" s="1"/>
  <c r="AD198" i="3" s="1"/>
  <c r="AA199" i="3"/>
  <c r="AC199" i="3" s="1"/>
  <c r="AD199" i="3" s="1"/>
  <c r="AA200" i="3"/>
  <c r="AA201" i="3"/>
  <c r="AC201" i="3" s="1"/>
  <c r="AD201" i="3" s="1"/>
  <c r="AA202" i="3"/>
  <c r="AC202" i="3" s="1"/>
  <c r="AD202" i="3" s="1"/>
  <c r="AA2" i="3"/>
  <c r="AC2" i="3" s="1"/>
  <c r="AD2" i="3" s="1"/>
  <c r="AC80" i="3"/>
  <c r="AD80" i="3" s="1"/>
  <c r="AC88" i="3"/>
  <c r="AD88" i="3" s="1"/>
  <c r="AC97" i="3"/>
  <c r="AD97" i="3" s="1"/>
  <c r="AC104" i="3"/>
  <c r="AD104" i="3" s="1"/>
  <c r="AC189" i="3"/>
  <c r="AD189" i="3" s="1"/>
  <c r="AC181" i="3"/>
  <c r="AD181" i="3" s="1"/>
  <c r="AC173" i="3"/>
  <c r="AD173" i="3" s="1"/>
  <c r="AC172" i="3"/>
  <c r="AD172" i="3" s="1"/>
  <c r="AC165" i="3"/>
  <c r="AD165" i="3" s="1"/>
  <c r="AC157" i="3"/>
  <c r="AD157" i="3" s="1"/>
  <c r="AC145" i="3"/>
  <c r="AD145" i="3" s="1"/>
  <c r="AC142" i="3"/>
  <c r="AD142" i="3" s="1"/>
  <c r="AC141" i="3"/>
  <c r="AD141" i="3" s="1"/>
  <c r="AC139" i="3"/>
  <c r="AD139" i="3" s="1"/>
  <c r="AC133" i="3"/>
  <c r="AD133" i="3" s="1"/>
  <c r="AC128" i="3"/>
  <c r="AD128" i="3" s="1"/>
  <c r="AC127" i="3"/>
  <c r="AD127" i="3" s="1"/>
  <c r="AC125" i="3"/>
  <c r="AD125" i="3" s="1"/>
  <c r="AC124" i="3"/>
  <c r="AD124" i="3" s="1"/>
  <c r="AC117" i="3"/>
  <c r="AD117" i="3" s="1"/>
  <c r="AC109" i="3"/>
  <c r="AD109" i="3" s="1"/>
  <c r="AC102" i="3"/>
  <c r="AD102" i="3" s="1"/>
  <c r="AC101" i="3"/>
  <c r="AD101" i="3" s="1"/>
  <c r="AC100" i="3"/>
  <c r="AD100" i="3" s="1"/>
  <c r="AC99" i="3"/>
  <c r="AD99" i="3" s="1"/>
  <c r="AC93" i="3"/>
  <c r="AD93" i="3" s="1"/>
  <c r="AC91" i="3"/>
  <c r="AD91" i="3" s="1"/>
  <c r="AC89" i="3"/>
  <c r="AD89" i="3" s="1"/>
  <c r="AC85" i="3"/>
  <c r="AD85" i="3" s="1"/>
  <c r="AC84" i="3"/>
  <c r="AD84" i="3" s="1"/>
  <c r="AC81" i="3"/>
  <c r="AD81" i="3" s="1"/>
  <c r="AC77" i="3"/>
  <c r="AD77" i="3" s="1"/>
  <c r="AC76" i="3"/>
  <c r="AD76" i="3" s="1"/>
  <c r="AC75" i="3"/>
  <c r="AD75" i="3" s="1"/>
  <c r="AC69" i="3"/>
  <c r="AD69" i="3" s="1"/>
  <c r="AC68" i="3"/>
  <c r="AD68" i="3" s="1"/>
  <c r="AC67" i="3"/>
  <c r="AD67" i="3" s="1"/>
  <c r="AC65" i="3"/>
  <c r="AD65" i="3" s="1"/>
  <c r="AC61" i="3"/>
  <c r="AD61" i="3" s="1"/>
  <c r="AC60" i="3"/>
  <c r="AD60" i="3" s="1"/>
  <c r="AC59" i="3"/>
  <c r="AD59" i="3" s="1"/>
  <c r="AC56" i="3"/>
  <c r="AD56" i="3" s="1"/>
  <c r="AC55" i="3"/>
  <c r="AD55" i="3" s="1"/>
  <c r="AC53" i="3"/>
  <c r="AD53" i="3" s="1"/>
  <c r="AC52" i="3"/>
  <c r="AD52" i="3" s="1"/>
  <c r="AC51" i="3"/>
  <c r="AD51" i="3" s="1"/>
  <c r="AC48" i="3"/>
  <c r="AD48" i="3" s="1"/>
  <c r="AC47" i="3"/>
  <c r="AD47" i="3" s="1"/>
  <c r="AC43" i="3"/>
  <c r="AD43" i="3" s="1"/>
  <c r="AC41" i="3"/>
  <c r="AD41" i="3" s="1"/>
  <c r="AC36" i="3"/>
  <c r="AD36" i="3" s="1"/>
  <c r="AC35" i="3"/>
  <c r="AD35" i="3" s="1"/>
  <c r="AC32" i="3"/>
  <c r="AD32" i="3" s="1"/>
  <c r="AC31" i="3"/>
  <c r="AD31" i="3" s="1"/>
  <c r="AC28" i="3"/>
  <c r="AD28" i="3" s="1"/>
  <c r="AC27" i="3"/>
  <c r="AD27" i="3" s="1"/>
  <c r="AC25" i="3"/>
  <c r="AD25" i="3" s="1"/>
  <c r="AC24" i="3"/>
  <c r="AD24" i="3" s="1"/>
  <c r="AC23" i="3"/>
  <c r="AD23" i="3" s="1"/>
  <c r="AC22" i="3"/>
  <c r="AD22" i="3" s="1"/>
  <c r="AC21" i="3"/>
  <c r="AD21" i="3" s="1"/>
  <c r="AC20" i="3"/>
  <c r="AD20" i="3" s="1"/>
  <c r="AC19" i="3"/>
  <c r="AD19" i="3" s="1"/>
  <c r="AC17" i="3"/>
  <c r="AD17" i="3" s="1"/>
  <c r="AC16" i="3"/>
  <c r="AD16" i="3" s="1"/>
  <c r="AC15" i="3"/>
  <c r="AD15" i="3" s="1"/>
  <c r="AC14" i="3"/>
  <c r="AD14" i="3" s="1"/>
  <c r="AC13" i="3"/>
  <c r="AD13" i="3" s="1"/>
  <c r="AC12" i="3"/>
  <c r="AD12" i="3" s="1"/>
  <c r="AC11" i="3"/>
  <c r="AD11" i="3" s="1"/>
  <c r="AC9" i="3"/>
  <c r="AD9" i="3" s="1"/>
  <c r="AC8" i="3"/>
  <c r="AD8" i="3" s="1"/>
  <c r="AC7" i="3"/>
  <c r="AD7" i="3" s="1"/>
  <c r="AC6" i="3"/>
  <c r="AD6" i="3" s="1"/>
  <c r="AC5" i="3"/>
  <c r="AD5" i="3" s="1"/>
  <c r="AC4" i="3"/>
  <c r="AD4" i="3" s="1"/>
  <c r="AC3" i="3"/>
  <c r="AD3" i="3" s="1"/>
  <c r="AC188" i="3" l="1"/>
  <c r="AD188" i="3" s="1"/>
  <c r="AC123" i="3"/>
  <c r="AD123" i="3" s="1"/>
  <c r="AC115" i="3"/>
  <c r="AD115" i="3" s="1"/>
  <c r="AC83" i="3"/>
  <c r="AD83" i="3" s="1"/>
  <c r="AC180" i="3"/>
  <c r="AD180" i="3" s="1"/>
  <c r="AC140" i="3"/>
  <c r="AD140" i="3" s="1"/>
  <c r="AC195" i="3"/>
  <c r="AD195" i="3" s="1"/>
  <c r="AC171" i="3"/>
  <c r="AD171" i="3" s="1"/>
  <c r="AC155" i="3"/>
  <c r="AD155" i="3" s="1"/>
  <c r="AC131" i="3"/>
  <c r="AD131" i="3" s="1"/>
  <c r="AC138" i="3"/>
  <c r="AD138" i="3" s="1"/>
  <c r="AC168" i="3"/>
  <c r="AD168" i="3" s="1"/>
  <c r="AC152" i="3"/>
  <c r="AD152" i="3" s="1"/>
  <c r="AC144" i="3"/>
  <c r="AD144" i="3" s="1"/>
  <c r="AC159" i="3"/>
  <c r="AD159" i="3" s="1"/>
  <c r="AC191" i="3"/>
  <c r="AD191" i="3" s="1"/>
  <c r="AC174" i="3"/>
  <c r="AD174" i="3" s="1"/>
  <c r="AC166" i="3"/>
  <c r="AD166" i="3" s="1"/>
  <c r="AC200" i="3"/>
  <c r="AD200" i="3" s="1"/>
  <c r="AC192" i="3"/>
  <c r="AD192" i="3" s="1"/>
  <c r="AC184" i="3"/>
  <c r="AD184" i="3" s="1"/>
  <c r="AC176" i="3"/>
  <c r="AD176" i="3" s="1"/>
  <c r="AC186" i="3"/>
  <c r="AD186" i="3" s="1"/>
  <c r="AC178" i="3"/>
  <c r="AD178" i="3" s="1"/>
  <c r="AC162" i="3"/>
  <c r="AD162" i="3" s="1"/>
  <c r="AC146" i="3"/>
  <c r="AD146" i="3" s="1"/>
  <c r="AC98" i="3"/>
  <c r="AD98" i="3" s="1"/>
  <c r="AC153" i="3"/>
  <c r="AD153" i="3" s="1"/>
  <c r="AC106" i="3"/>
  <c r="AD106" i="3" s="1"/>
  <c r="AC129" i="3"/>
  <c r="AD129" i="3" s="1"/>
  <c r="AC185" i="3"/>
  <c r="AD185" i="3" s="1"/>
  <c r="AC33" i="3"/>
  <c r="AD33" i="3" s="1"/>
  <c r="AC49" i="3"/>
  <c r="AD49" i="3" s="1"/>
  <c r="AC29" i="3"/>
  <c r="AD29" i="3" s="1"/>
  <c r="AC37" i="3"/>
  <c r="AD37" i="3" s="1"/>
  <c r="AC45" i="3"/>
  <c r="AD45" i="3" s="1"/>
</calcChain>
</file>

<file path=xl/sharedStrings.xml><?xml version="1.0" encoding="utf-8"?>
<sst xmlns="http://schemas.openxmlformats.org/spreadsheetml/2006/main" count="4783" uniqueCount="923">
  <si>
    <t>ID</t>
  </si>
  <si>
    <t>関連ID</t>
  </si>
  <si>
    <t>頁数</t>
  </si>
  <si>
    <t>注番</t>
  </si>
  <si>
    <t>西暦</t>
  </si>
  <si>
    <t>和暦</t>
  </si>
  <si>
    <t>内容</t>
  </si>
  <si>
    <t>月（計）</t>
  </si>
  <si>
    <t>月（実）</t>
  </si>
  <si>
    <t>中気番号（計）</t>
  </si>
  <si>
    <t>中気番号（実）</t>
  </si>
  <si>
    <t>中気（計）</t>
  </si>
  <si>
    <t>中気（実）</t>
  </si>
  <si>
    <t>干支（計）</t>
  </si>
  <si>
    <t>干支（実）</t>
  </si>
  <si>
    <t>西暦（計）</t>
  </si>
  <si>
    <t>西暦（実）</t>
  </si>
  <si>
    <t>156-1-1</t>
  </si>
  <si>
    <t>873-2-1</t>
  </si>
  <si>
    <t>貞観15年 1  小 丁卯 2-5359</t>
  </si>
  <si>
    <t>計算では2丙寅である, 三代実録に正月丁卯朔とある。従って正月朔のユリウス暦日は2月2日。</t>
  </si>
  <si>
    <t>-</t>
  </si>
  <si>
    <t>丙寅</t>
  </si>
  <si>
    <t>丁卯</t>
  </si>
  <si>
    <t>873-2-2</t>
  </si>
  <si>
    <t>157-1-1</t>
  </si>
  <si>
    <t>874-1-22</t>
  </si>
  <si>
    <t>貞観 16年 1 小 壬戌 57-2576</t>
  </si>
  <si>
    <t>計算では57辛酉であるが, 三代実録に正月壬戌朔とある。従って正月朔のユリウス暦日は1月23日。</t>
  </si>
  <si>
    <t>辛酉</t>
  </si>
  <si>
    <t>壬戌</t>
  </si>
  <si>
    <t>874-1-23</t>
  </si>
  <si>
    <t>157-2-1</t>
  </si>
  <si>
    <t>874-2-20</t>
  </si>
  <si>
    <t>貞観 16年 2 小 辛卯 26-6249</t>
  </si>
  <si>
    <t>計算では26庚寅であるが, 三代実録に2月辛卯朔とある。従って2月朔のユリウス暦日は2月21日。</t>
  </si>
  <si>
    <t>庚寅</t>
  </si>
  <si>
    <t>辛卯</t>
  </si>
  <si>
    <t>874-2-21</t>
  </si>
  <si>
    <t>162-1-1</t>
  </si>
  <si>
    <t>889-6-3</t>
  </si>
  <si>
    <t>寛平 1年 5 大 辛卯 28-6645</t>
  </si>
  <si>
    <t>長暦類は扶桑略記の辛卯をとっているが, 日本紀略は計算通り壬辰である。ここは一応辛卯をとった。辛卯朔とすればユリウス暦日は6月2日となる。</t>
  </si>
  <si>
    <t>壬辰</t>
  </si>
  <si>
    <t>889-6-2</t>
  </si>
  <si>
    <t>162-2-1</t>
  </si>
  <si>
    <t>891-2-13</t>
  </si>
  <si>
    <t>寛平 3年 1 大 辛亥 48-9</t>
  </si>
  <si>
    <t>計算では48壬子とでるが, 日本紀略に辛亥朔とある。正月辛亥朔のユリウス暦日は2月12日となる。</t>
  </si>
  <si>
    <t>壬子</t>
  </si>
  <si>
    <t>辛亥</t>
  </si>
  <si>
    <t>891-2-12</t>
  </si>
  <si>
    <t>162-3-1</t>
  </si>
  <si>
    <t>891-8-9</t>
  </si>
  <si>
    <t>寛平 3年 7 大 戊申 45-6385</t>
  </si>
  <si>
    <t>計算では45己酉とでるが, 日本紀略に戊申朔とある。7月戊申朔のユリウス暦日は8月8日となる。</t>
  </si>
  <si>
    <t>己酉</t>
  </si>
  <si>
    <t>戊申</t>
  </si>
  <si>
    <t>891-8-8</t>
  </si>
  <si>
    <t>163-1-1</t>
  </si>
  <si>
    <t>892-2-2</t>
  </si>
  <si>
    <t>寛平 4年 1 小 丁未 42-5602</t>
  </si>
  <si>
    <t>計算では42丙午とでるが, 日本紀略に正月丁未朔とある。丁未朔ならそのユリウス暦日は2月3日となる。</t>
  </si>
  <si>
    <t>丙午</t>
  </si>
  <si>
    <t>丁未</t>
  </si>
  <si>
    <t>892-2-3</t>
  </si>
  <si>
    <t>163-2-1</t>
  </si>
  <si>
    <t>892-5-1</t>
  </si>
  <si>
    <t>寛平 4年 4 大 甲戌 11-6322</t>
  </si>
  <si>
    <t>計算では11乙亥とでるが, 北山抄により甲戌朔（大日本史料第1編の2）日本紀略の辛巳朔は間違い。したがって4月朔のユリウス暦は4月30日となる。</t>
  </si>
  <si>
    <t>乙亥</t>
  </si>
  <si>
    <t>甲戌</t>
  </si>
  <si>
    <t>892-4-30</t>
  </si>
  <si>
    <t>163-3-1</t>
  </si>
  <si>
    <t>894-6-8</t>
  </si>
  <si>
    <t>寛平 6年 5 大 壬戌 59-6639</t>
  </si>
  <si>
    <t>計算では59癸亥とでるが, 日本紀略に壬戌朔とある。5月壬戌朔のユリウス暦日は6月7日となる。</t>
  </si>
  <si>
    <t>癸亥</t>
  </si>
  <si>
    <t>894-6-7</t>
  </si>
  <si>
    <t>167-1-1</t>
  </si>
  <si>
    <t>904-6-17</t>
  </si>
  <si>
    <t>延喜 4年 5 小 乙丑 1-6300</t>
  </si>
  <si>
    <t>計算では小余6300。これは丁度進朔限6300と同じ値である。計算では進朔して大余1, 即ち乙丑となっているが, この場合進朔しないで甲子としたことも充分考えられる。甲子にしたがうとユリウス暦日は6月16日となる。日本長暦, 皇和通暦は甲子, 本朝統暦は乙丑。</t>
  </si>
  <si>
    <t>178-1-1</t>
  </si>
  <si>
    <t>937-2-14</t>
  </si>
  <si>
    <t>承平 7年 1 大 甲寅 51-2479</t>
  </si>
  <si>
    <t>計算は51乙卯であるが, 日本紀略に甲寅朔とある。正月甲寅朔のユリウス暦日は2月13日となる。（元旦日食をさけるための変更か）</t>
  </si>
  <si>
    <t>乙卯</t>
  </si>
  <si>
    <t>甲寅</t>
  </si>
  <si>
    <t>937-2-13</t>
  </si>
  <si>
    <t>178-2-1</t>
  </si>
  <si>
    <t>937-3-16</t>
  </si>
  <si>
    <t>承平 7年 2 大 甲申 21-6337</t>
  </si>
  <si>
    <t>計算は21乙酉であるが, 日本紀略に甲申朔とある。2月甲申朔のユリウス暦日は3月15日となる。</t>
  </si>
  <si>
    <t>乙酉</t>
  </si>
  <si>
    <t>甲申</t>
  </si>
  <si>
    <t>937-3-15</t>
  </si>
  <si>
    <t>178-3-1</t>
  </si>
  <si>
    <t>938-1-5</t>
  </si>
  <si>
    <t>承平 7年 12 小 己卯 16-7823</t>
  </si>
  <si>
    <t>計算は16庚辰であるが, 中右記・九条殿記により己卯朔（大日本史料第1編の7）, 12月朔のユリウス暦日は1月4日。</t>
  </si>
  <si>
    <t>庚辰</t>
  </si>
  <si>
    <t>己卯</t>
  </si>
  <si>
    <t>938-1-4</t>
  </si>
  <si>
    <t>178-4-1</t>
  </si>
  <si>
    <t>938-2-3</t>
  </si>
  <si>
    <t>天慶 1年 1 大 戊申 45-5349</t>
  </si>
  <si>
    <t>計算は45己酉であるが, 貞信公記・九条殿記により戊申朔（大日本史料第1編の7）, 正月朔のユリウス暦日は2月2日。</t>
  </si>
  <si>
    <t>938-2-2</t>
  </si>
  <si>
    <t>178-5-1</t>
  </si>
  <si>
    <t>938-3-5</t>
  </si>
  <si>
    <t>天慶 1年 2 大 戊寅 15-2013</t>
  </si>
  <si>
    <t>計算は15己卯であるが, 貞信公記抄により戊寅朔（大日本史料第1編の7）, 2月朔のユリウス暦日は3月4日。</t>
  </si>
  <si>
    <t>戊寅</t>
  </si>
  <si>
    <t>938-3-4</t>
  </si>
  <si>
    <t>179-1-1</t>
  </si>
  <si>
    <t>942-12-11</t>
  </si>
  <si>
    <t>天慶 5年 11 大 庚辰 17-130</t>
  </si>
  <si>
    <t>計算は17辛巳であるが, 水谷川本日本紀略。政事要略により庚辰とする（大日本史料第1編の8）。11月庚辰朔のユリウス暦日は12月10日となる。</t>
  </si>
  <si>
    <t>辛巳</t>
  </si>
  <si>
    <t>942-12-10</t>
  </si>
  <si>
    <t>185-1-1</t>
  </si>
  <si>
    <t>958-5-22</t>
  </si>
  <si>
    <t>天徳 2年 5 大 辛巳 18-6391</t>
  </si>
  <si>
    <t>計算は18壬午, 日本紀略により辛巳, ５月辛巳朔のユリウス暦日は5月21日。</t>
  </si>
  <si>
    <t>壬午</t>
  </si>
  <si>
    <t>958-5-21</t>
  </si>
  <si>
    <t>187-1-1</t>
  </si>
  <si>
    <t>965-2-5</t>
  </si>
  <si>
    <t>康保 2年 1 大 壬申 9-6710</t>
  </si>
  <si>
    <t>計算では9癸酉であるが, 日本紀略により壬申。正月壬申朔のユリウス暦日は2月4日となる。</t>
  </si>
  <si>
    <t>癸酉</t>
  </si>
  <si>
    <t>壬申</t>
  </si>
  <si>
    <t>965-2-4</t>
  </si>
  <si>
    <t>190-1-1</t>
  </si>
  <si>
    <t>973-5-6</t>
  </si>
  <si>
    <t>天延 1年 4 大 甲申 21-6358</t>
  </si>
  <si>
    <t>計算では21乙酉であるが, 日本紀略により甲申朔, 4月甲申朔のユリウス暦日は5月5日。</t>
  </si>
  <si>
    <t>973-5-5</t>
  </si>
  <si>
    <t>190-2-1</t>
  </si>
  <si>
    <t>975-10-8</t>
  </si>
  <si>
    <t>天延 3年 9 大 己巳  6-17</t>
  </si>
  <si>
    <t>計算では6庚午であるが, 日本紀略により己巳朔, 9月己巳朔のユリウス暦日は10月7日。</t>
  </si>
  <si>
    <t>庚午</t>
  </si>
  <si>
    <t>己巳</t>
  </si>
  <si>
    <t>975-10-7</t>
  </si>
  <si>
    <t>191-1-1</t>
  </si>
  <si>
    <t>977-10-16</t>
  </si>
  <si>
    <t>貞元 2年 9 大 戊子 25-6435</t>
  </si>
  <si>
    <t>計算では25己丑であるが, 日本紀略により戊子朔, 9月戊子朔のユリウス暦日は10月15日。</t>
  </si>
  <si>
    <t>己丑</t>
  </si>
  <si>
    <t>戊子</t>
  </si>
  <si>
    <t>977-10-15</t>
  </si>
  <si>
    <t>193-1-1</t>
  </si>
  <si>
    <t>982-4-27</t>
  </si>
  <si>
    <t>天元 5年 4 大 壬戌 59-6368</t>
  </si>
  <si>
    <t>計算では59癸亥とでるが, 日本紀略に壬戌朔とある。4月壬戌朔のユリウス暦日は4月26日。</t>
  </si>
  <si>
    <t>982-4-26</t>
  </si>
  <si>
    <t>193-2-1</t>
  </si>
  <si>
    <t>983-3-18</t>
  </si>
  <si>
    <t>永観 1年 2 大 丁亥 24-6398</t>
  </si>
  <si>
    <t>計算では24戊子とでるが, 日本紀略に丁亥朔とある。2月丁亥朔のユリウス暦日は3月17日。</t>
  </si>
  <si>
    <t>丁亥</t>
  </si>
  <si>
    <t>983-3-17</t>
  </si>
  <si>
    <t>197-1-1</t>
  </si>
  <si>
    <t>994-5-14</t>
  </si>
  <si>
    <t>正暦 5年 4 大 壬午 19-6430</t>
  </si>
  <si>
    <t>計算では19癸未とでるが, 日本紀略に壬午朔とある。4月壬午朔のユリウス暦日は5月13日となる。</t>
  </si>
  <si>
    <t>癸未</t>
  </si>
  <si>
    <t>994-5-13</t>
  </si>
  <si>
    <t>197-2-1</t>
  </si>
  <si>
    <t>994-7-12</t>
  </si>
  <si>
    <t>正暦 5年 6 大 辛巳 18-6768</t>
  </si>
  <si>
    <t>計算では18壬午とでるが, 日本紀略に辛巳朔とある。6月辛巳朔のユリウス暦日は7月11日となる。</t>
  </si>
  <si>
    <t>994-7-11</t>
  </si>
  <si>
    <t>198-1-1</t>
  </si>
  <si>
    <t>997-5-10</t>
  </si>
  <si>
    <t>長徳 3年 4 大 甲午 31-6786</t>
  </si>
  <si>
    <t>計算では31乙未とでるが, 日本紀略に甲午朔とある。4月甲午朔のユリウス暦日は5月9日。</t>
  </si>
  <si>
    <t>乙未</t>
  </si>
  <si>
    <t>甲午</t>
  </si>
  <si>
    <t>997-5-9</t>
  </si>
  <si>
    <t>198-2-1</t>
  </si>
  <si>
    <t>997-7-8</t>
  </si>
  <si>
    <t>長徳 3年 6 大 癸巳 30-6758</t>
  </si>
  <si>
    <t>計算では30甲午とでるが, 日本紀略に癸巳朔とある。6月癸巳朔のユリウス暦日は7月7日。</t>
  </si>
  <si>
    <t>癸巳</t>
  </si>
  <si>
    <t>997-7-7</t>
  </si>
  <si>
    <t>199-1-0</t>
  </si>
  <si>
    <t>199-1-1</t>
  </si>
  <si>
    <t>1001-12-18</t>
  </si>
  <si>
    <t>長保 3年  12 大 戊戌 34-8271</t>
  </si>
  <si>
    <t>閏11月</t>
  </si>
  <si>
    <t>12月</t>
  </si>
  <si>
    <t>1002-1-16</t>
  </si>
  <si>
    <t>長保 3年  閏12 小 戊辰 3-6021</t>
  </si>
  <si>
    <t>計算では閏11月であるが, 日本紀略などにより閏は12月。閏12月朔は, 計算では3丁卯であるが日本紀略・権記により戊辰, 閏12月戊辰朔のユリウス暦日は1月17日となる。</t>
  </si>
  <si>
    <t>閏12月</t>
  </si>
  <si>
    <t>戊辰</t>
  </si>
  <si>
    <t>1002-1-17</t>
  </si>
  <si>
    <t>199-2-1</t>
  </si>
  <si>
    <t>1002-11-8</t>
  </si>
  <si>
    <t>長保 4年 10 大 壬戌 59-6378</t>
  </si>
  <si>
    <t>計算では59癸亥とでるが, 日本紀略により10月壬戌朔, したがってそのユリウス暦日は11月7日。</t>
  </si>
  <si>
    <t>1002-11-7</t>
  </si>
  <si>
    <t>203-1-1</t>
  </si>
  <si>
    <t>1014-4-3</t>
  </si>
  <si>
    <t>長和 3年 3 大 丙戌 23-6427</t>
  </si>
  <si>
    <t>計算は23丁亥, 日本紀略は丙戌朔, 3月丙戌朔のユリウス暦日は4月2日。</t>
  </si>
  <si>
    <t>丙戌</t>
  </si>
  <si>
    <t>1014-4-2</t>
  </si>
  <si>
    <t>205-1-1</t>
  </si>
  <si>
    <t>1018-11-10</t>
  </si>
  <si>
    <t>寛仁 2年 10 小 庚寅 25-6281</t>
  </si>
  <si>
    <t>計算では25己丑であるが, 四大を避けるため庚寅朔で実施されている。（御堂関白記・小右記・左経記など, 大日本史料第2編の13）,10月庚寅朔のユリウス暦日は11月11日となる。</t>
  </si>
  <si>
    <t>1018-11-11</t>
  </si>
  <si>
    <t>207-1-1</t>
  </si>
  <si>
    <t>1026-10-13</t>
  </si>
  <si>
    <t>万寿 3年 9 小 甲辰 39-6082</t>
  </si>
  <si>
    <t>計算では39癸卯であるが, 御堂関白記・左経記など（大日本史料第2編の14）により甲辰朔。これは四大を避けるための変更である。9月甲辰朔のユリウス暦日は10月14日。</t>
  </si>
  <si>
    <t>癸卯</t>
  </si>
  <si>
    <t>甲辰</t>
  </si>
  <si>
    <t>1026-10-14</t>
  </si>
  <si>
    <t>209-1-1</t>
  </si>
  <si>
    <t>1030-2-5</t>
  </si>
  <si>
    <t>長元 3年 1 小 乙卯 50-6232</t>
  </si>
  <si>
    <t>計算では50甲寅であるが, 日本紀略乙卯朔, 正月乙卯朔のユリウス暦日は2月6日。</t>
  </si>
  <si>
    <t>1030-2-6</t>
  </si>
  <si>
    <t>210-1-1</t>
  </si>
  <si>
    <t>1034-9-15</t>
  </si>
  <si>
    <t>長元 7年 8 小 戊午 53-6270</t>
  </si>
  <si>
    <t>計算は53丁巳であるが, 左経記・日本紀略により戊午, 8月戊午朔のユリウス暦日は9月16日。（四大を避けるための変更である）</t>
  </si>
  <si>
    <t>丁巳</t>
  </si>
  <si>
    <t>戊午</t>
  </si>
  <si>
    <t>1034-9-16</t>
  </si>
  <si>
    <t>211-1-1</t>
  </si>
  <si>
    <t>1037-4-18</t>
  </si>
  <si>
    <t>長暦 1年 4 小 甲辰 39-5736</t>
  </si>
  <si>
    <t>計算は39癸卯であるが, 行親記により甲辰, 4月甲辰朔のユリウス暦日は4月19日。</t>
  </si>
  <si>
    <t>1037-4-19</t>
  </si>
  <si>
    <t>215-1-0</t>
  </si>
  <si>
    <t>215-1-2</t>
  </si>
  <si>
    <t>1050-11-17</t>
  </si>
  <si>
    <t>永承 5年 閏10 小 甲申 20-5089</t>
  </si>
  <si>
    <t>11月</t>
  </si>
  <si>
    <t>閏10月</t>
  </si>
  <si>
    <t>215-1-1</t>
  </si>
  <si>
    <t>1050-12-17</t>
  </si>
  <si>
    <t>永承 5年 11 大 癸丑 50-1948</t>
  </si>
  <si>
    <t>癸丑</t>
  </si>
  <si>
    <t>1050-12-16</t>
  </si>
  <si>
    <t>1051-1-16</t>
  </si>
  <si>
    <t>永承 5年 12 大 癸未 20-6665</t>
  </si>
  <si>
    <t>朔旦冬至にするために, 計算では閏11月であるが, 閏10月に変更された。そのためには中気のない月を閏月にするという規則に合わせるため, 11月朔を50甲寅から癸丑にする必要がある。それにつれて12月は甲申を癸未にしないと11月が31日になってしまう。11月癸丑朔のユリウス暦日は12月16日。12月癸丑朔は1月15日となる。（管見記84, 江次第, 扶桑略記などによる）。</t>
  </si>
  <si>
    <t>1051-1-15</t>
  </si>
  <si>
    <t>222-1-0</t>
  </si>
  <si>
    <t>222-1-1</t>
  </si>
  <si>
    <t>1069-11-17</t>
  </si>
  <si>
    <t>延久 1年 閏10 小 甲子 0-822</t>
  </si>
  <si>
    <t>1069-12-17</t>
  </si>
  <si>
    <t>延久 1年 11 大 癸巳 30-7195</t>
  </si>
  <si>
    <t>計算では30甲午であるが, 朔旦冬至にするために癸巳にして11月を閏10月に, 閏11月を11月にした。11月癸巳朔のユリウス暦日は12月16日となる。（管見記84）。</t>
  </si>
  <si>
    <t>1069-12-16</t>
  </si>
  <si>
    <t>228-1-1</t>
  </si>
  <si>
    <t>1089-2-14</t>
  </si>
  <si>
    <t>寛治 3年 1 大 壬申 9-6402</t>
  </si>
  <si>
    <t>計算では9癸酉であるが, 四大を避けるため壬申朔となった。正月壬申朔のユリウス暦日は2月13日。（大日本史料第3編の1; 中右記・扶桑略記・後二条師通記）。</t>
  </si>
  <si>
    <t>1089-2-13</t>
  </si>
  <si>
    <t>230-1-1</t>
  </si>
  <si>
    <t>1095-2-8</t>
  </si>
  <si>
    <t>嘉保 2年 1 大 丁酉 34-7200</t>
  </si>
  <si>
    <t>計算では34戊戌であるが, 中右記により丁酉朔, 正月丁酉朔のユリウス暦日は2月7日。これは嘉保元年の年間日数が385日になるのを避けるための変更である。</t>
  </si>
  <si>
    <t>戊戌</t>
  </si>
  <si>
    <t>丁酉</t>
  </si>
  <si>
    <t>1095-2-7</t>
  </si>
  <si>
    <t>242-1-1</t>
  </si>
  <si>
    <t>1129-9-16</t>
  </si>
  <si>
    <t>大治 4年 8 大 丙子 13-6547</t>
  </si>
  <si>
    <t>計算は13丁丑であるが中右記により丙子, 8月丙子朔のユリウス暦日は9月15日となる。これは皇和通暦で中根元圭が「章首の後, 閏法もし8月を得ればまた必ず大小を消息してこれを7月に退く」と書いてあるように, このあとも何回かこの理由で干支が変更され, 閏が8月から7月に移された。これを退閏という。</t>
  </si>
  <si>
    <t>丁丑</t>
  </si>
  <si>
    <t>丙子</t>
  </si>
  <si>
    <t>1129-9-15</t>
  </si>
  <si>
    <t>245-1-1</t>
  </si>
  <si>
    <t>1138-2-12</t>
  </si>
  <si>
    <t>保延 4年 1 大 丁亥 24-6432</t>
  </si>
  <si>
    <t>計算では24戊子であるが中右記により丁亥, 正月丁亥朔のユリウス暦日は2月11日となる。保延3年の年間日数の385日になるのを避けるためである。</t>
  </si>
  <si>
    <t>1138-2-11</t>
  </si>
  <si>
    <t>251-1-1</t>
  </si>
  <si>
    <t>1156-12-15</t>
  </si>
  <si>
    <t>保元 1年 11 大 戊辰  5-6930</t>
  </si>
  <si>
    <t>計算では5己巳であるが, 百錬抄・管見記により戊辰朔, 11月戊辰朔のユリウス暦日は12月14日。臨時朔旦冬至を避けるため冬至を11月1日から2日にずらしたもの。</t>
  </si>
  <si>
    <t>1156-12-14</t>
  </si>
  <si>
    <t>251-2-1</t>
  </si>
  <si>
    <t>1157-2-12</t>
  </si>
  <si>
    <t>保元 2年 1 大 丁卯 4-6885</t>
  </si>
  <si>
    <t>計算では4戊辰であるが百錬抄・管見記により丁卯朔, 正月丁卯朔のユリウス暦日は2月11日。保元元年の年間日数が385日になるのを避けるための干支変更。</t>
  </si>
  <si>
    <t>1157-2-11</t>
  </si>
  <si>
    <t>253-1-1</t>
  </si>
  <si>
    <t>253-1-2</t>
  </si>
  <si>
    <t>1162-3-18</t>
  </si>
  <si>
    <t>応保 2年 閏2 小 戊辰  4-431</t>
  </si>
  <si>
    <t>3月</t>
  </si>
  <si>
    <t>閏2月</t>
  </si>
  <si>
    <t>1162-4-17</t>
  </si>
  <si>
    <t>応保 2年 3 大 丁酉 34-6308</t>
  </si>
  <si>
    <t>百錬抄・公卿補任などにより閏2月がたしかめられる。山槐記・公通卿記により3月朔丁酉, ３月丁酉朔とすれば, そのユリウス暦日は4月16日。</t>
  </si>
  <si>
    <t>閏3月</t>
  </si>
  <si>
    <t>1162-4-16</t>
  </si>
  <si>
    <t>253-2-0</t>
  </si>
  <si>
    <t>253-2-1</t>
  </si>
  <si>
    <t>1164-11-16</t>
  </si>
  <si>
    <t>長寛 2年 閏10 小 壬午 18-5932</t>
  </si>
  <si>
    <t>1164-12-16</t>
  </si>
  <si>
    <t>長寛 2年 11 大 辛亥 48-1907</t>
  </si>
  <si>
    <t>計算のままでは冬至が11月晦日にある。朔旦冬至にするため閏を11月から10月にうつしたもの。そのため計算の48壬子を辛亥に改めた。11月辛亥朔のユリウス暦日は12月15日。（管見記）</t>
  </si>
  <si>
    <t>1164-12-15</t>
  </si>
  <si>
    <t>260-1-1</t>
  </si>
  <si>
    <t>260-1-2</t>
  </si>
  <si>
    <t>1183-11-17</t>
  </si>
  <si>
    <t>寿永 2年 閏10 小 壬戌 58-3492</t>
  </si>
  <si>
    <t>1183-12-17</t>
  </si>
  <si>
    <t>寿永 2年 11 大 辛卯 28-592</t>
  </si>
  <si>
    <t>計算では28壬辰, 管見記・玉葉により辛卯朔, 11月辛卯朔のユリウス暦日は12月16日。計算では11月晦日になる冬至を朔旦冬至にするため, 閏を10月におきかえたもの。</t>
  </si>
  <si>
    <t>1183-12-16</t>
  </si>
  <si>
    <t>261-1-1</t>
  </si>
  <si>
    <t>1187-9-5</t>
  </si>
  <si>
    <t>文治 3年 8 大 己巳 6-6449</t>
  </si>
  <si>
    <t>計算では6庚午であるが, 玉葉・吾妻鏡により己巳, 8月己巳朔のユリウス暦日は9月4日となる。</t>
  </si>
  <si>
    <t>1187-9-4</t>
  </si>
  <si>
    <t>266-1-1</t>
  </si>
  <si>
    <t>1202-11-17</t>
  </si>
  <si>
    <t>建仁 2年 閏10 小 壬寅 38-7186</t>
  </si>
  <si>
    <t>計算では冬至が11月晦日であるが, これを朔旦冬至にするため計算の11月を閏10月に, 閏11月を11月にしたもの, 普通は干支を変更するが建仁2年の場合は冬至を6庚午から辛未に移した。（猪隈関白記・吾妻鏡）</t>
  </si>
  <si>
    <t>266-1-0</t>
  </si>
  <si>
    <t>1202-12-16</t>
  </si>
  <si>
    <t>建仁 2年 11 大 辛未  7-5375</t>
  </si>
  <si>
    <t>辛未</t>
  </si>
  <si>
    <t>272-1-1</t>
  </si>
  <si>
    <t>1221-12-16</t>
  </si>
  <si>
    <t>承久 3年 11 大 庚戌 47-8177</t>
  </si>
  <si>
    <t>計算では47辛亥, 朔旦冬至にするため庚戌朔, そのユリウス暦日は12月15日になる。</t>
  </si>
  <si>
    <t>庚戌</t>
  </si>
  <si>
    <t>1221-12-15</t>
  </si>
  <si>
    <t>272-2-1</t>
  </si>
  <si>
    <t>1222-1-15</t>
  </si>
  <si>
    <t>承久 3年 12 大 庚辰 17-6684</t>
  </si>
  <si>
    <t>計算では17辛巳, 1)の変更のためここは庚辰にしないと11月が31日になってしまう。したがって12月朔のユリウス暦日は1月14日となる。（大日本史料第5編の1; 承久3年, 4年日次記, 吾妻鏡）</t>
  </si>
  <si>
    <t>1222-1-14</t>
  </si>
  <si>
    <t>275-1-1</t>
  </si>
  <si>
    <t>1228-2-8</t>
  </si>
  <si>
    <t>安貞 2年 1 大 乙亥 12-6333</t>
  </si>
  <si>
    <t>計算では12丙子, 大日本史料第5編の1, 玉蘂ほか, 吾妻鏡などにより乙亥, 正月乙亥朔のユリウス暦日は2月7日となる。安貞元年の年間日数が385日になるのを避けるため。</t>
  </si>
  <si>
    <t>1228-2-7</t>
  </si>
  <si>
    <t>280-1-1</t>
  </si>
  <si>
    <t>1243-9-16</t>
  </si>
  <si>
    <t>寛元 1年 8 大 甲戌 11-8386</t>
  </si>
  <si>
    <t>計算では11乙亥, 妙光寺内府除目部類・吾妻鏡など（大日本史料第5編の16）により甲戌, 8月甲戌朔のユリウス暦日は9月15日。章首の後の閏8月を避けるためである。大治4（1129）年の注参照。</t>
  </si>
  <si>
    <t>1243-9-15</t>
  </si>
  <si>
    <t>285-1-1</t>
  </si>
  <si>
    <t>1259-12-16</t>
  </si>
  <si>
    <t>正元 1年 11 大 己巳 6-928</t>
  </si>
  <si>
    <t>計算では6庚午, 百錬抄により己巳, 11月己巳朔のユリウス暦日は12月15日, 計算では冬至が11月晦日になるのを朔旦冬至にするため。</t>
  </si>
  <si>
    <t>1259-12-15</t>
  </si>
  <si>
    <t>289-1-1</t>
  </si>
  <si>
    <t>1270-12-15</t>
  </si>
  <si>
    <t>文永 7年 11 大 丙寅 3-6687</t>
  </si>
  <si>
    <t>計算では3丁卯, 臨時朔旦冬至を避けるため丙寅, 11月丙寅朔のユリウス暦日は12月14日。（親長卿記, 続史愚抄ほか）</t>
  </si>
  <si>
    <t>1270-12-14</t>
  </si>
  <si>
    <t>291-1-0</t>
  </si>
  <si>
    <t>291-1-1</t>
  </si>
  <si>
    <t>1278-11-16</t>
  </si>
  <si>
    <t>弘安 1年 閏10 小 庚辰 16-5346</t>
  </si>
  <si>
    <t>1278-12-16</t>
  </si>
  <si>
    <t>弘安 1年 11 大 己酉 46-647</t>
  </si>
  <si>
    <t>計算では46庚戌, 勘仲記により己酉, 11月己酉朔のユリウス暦日は12月15日となる。朔旦冬至にするための変更。</t>
  </si>
  <si>
    <t>1278-12-15</t>
  </si>
  <si>
    <t>292-1-1</t>
  </si>
  <si>
    <t>1281-8-16</t>
  </si>
  <si>
    <t>弘安 4年 閏7 大 甲子  0-1944</t>
  </si>
  <si>
    <t>章首のあとの閏8月を避けるため（大治4年, 西暦1129年の注参照）, 閏を7月に変えている。朔干支は変えず, 秋分の干支を癸巳から甲午に変えている。（勘仲記・続史愚抄・暦断簡より）</t>
  </si>
  <si>
    <t>8月</t>
  </si>
  <si>
    <t>閏7月</t>
  </si>
  <si>
    <t>292-1-0</t>
  </si>
  <si>
    <t>1281-9-15</t>
  </si>
  <si>
    <t>弘安 4年 8 小 甲午 30-7494</t>
  </si>
  <si>
    <t>閏8月</t>
  </si>
  <si>
    <t>298-1-1</t>
  </si>
  <si>
    <t>1297-12-16</t>
  </si>
  <si>
    <t>永仁 5年 11 大 己丑 26-932</t>
  </si>
  <si>
    <t>計算では26庚寅であるが, 朔旦冬至にするため, 11月朔は己丑。（定清記・続史愚抄）, 11月己丑朔なら, そのユリウス暦日は12月15日。</t>
  </si>
  <si>
    <t>1297-12-15</t>
  </si>
  <si>
    <t>301-1-1</t>
  </si>
  <si>
    <t>1308-12-14</t>
  </si>
  <si>
    <t>延慶 1年 11 大 乙酉 22-2281</t>
  </si>
  <si>
    <t>計算では22丙戌, 実施は11月乙酉朔（大日本史料第6編の1; 続史愚抄・日吉社並叡山行事記）。そのユリウス暦日は12月13日。</t>
  </si>
  <si>
    <t>1308-12-13</t>
  </si>
  <si>
    <t>301-2-1</t>
  </si>
  <si>
    <t>1309-1-13</t>
  </si>
  <si>
    <t>延慶 1年 12 大 乙卯  52-8236</t>
  </si>
  <si>
    <t>計算では52丙辰であるが, 11月朔干支変更のため, 12月も乙卯にしないと11月が31日になってしまう。12月乙卯朔のユリウス暦日は1月12日。</t>
  </si>
  <si>
    <t>丙辰</t>
  </si>
  <si>
    <t>1309-1-12</t>
  </si>
  <si>
    <t>304-1-1</t>
  </si>
  <si>
    <t>304-0-1</t>
  </si>
  <si>
    <t>1316-11-16</t>
  </si>
  <si>
    <t>正和 5年 閏10 小 己亥  36-1802</t>
  </si>
  <si>
    <t>計算は36庚子であるが, 実施は35己亥である。閏10月己亥朔のユリウス暦日は11月15日となる。</t>
  </si>
  <si>
    <t>庚子</t>
  </si>
  <si>
    <t>己亥</t>
  </si>
  <si>
    <t>1316-11-15</t>
  </si>
  <si>
    <t>304-2-1</t>
  </si>
  <si>
    <t>1316-12-16</t>
  </si>
  <si>
    <t>正和 5年 11 大 戊辰 6-7548</t>
  </si>
  <si>
    <t>計算は6庚午であるが, 実施は4戊辰である。11月戊辰朔のユリウス暦日は12月14日となる。</t>
  </si>
  <si>
    <t>1316-12-14</t>
  </si>
  <si>
    <t>304-3-1</t>
  </si>
  <si>
    <t>1317-1-14</t>
  </si>
  <si>
    <t>正和 5年 12 大 戊戌 35-4316</t>
  </si>
  <si>
    <t>計算は35己亥であるが, 実施は34戊戌である。12月戊戌朔のユリウス暦日は1月13日となる。</t>
  </si>
  <si>
    <t>1317-1-13</t>
  </si>
  <si>
    <t>304-4-1</t>
  </si>
  <si>
    <t>1317-2-13</t>
  </si>
  <si>
    <t>文保 1年 1 大 戊辰  5-230</t>
  </si>
  <si>
    <t>計算は5己巳であるが, 実施は4戊辰である。正月戊辰朔のユリウス暦日は2月12日となる。</t>
  </si>
  <si>
    <t>1317-2-12</t>
  </si>
  <si>
    <t>304-5-1</t>
  </si>
  <si>
    <t>1317-4-13</t>
  </si>
  <si>
    <t>文保 1年 3 大 丁卯 4-6373</t>
  </si>
  <si>
    <t>計算は4戊辰であるが, 実施は3丁卯である。3月丁卯朔のユリウス暦日は4月12日となる。</t>
  </si>
  <si>
    <t>1317-4-12</t>
  </si>
  <si>
    <t>1316-11-16/1317-4-13</t>
  </si>
  <si>
    <t>朔旦冬至部類記所引大外記良枝記により11月1日戊辰はたしかめられる。計算では閏11月庚午朔であり, 冬至と2日違う。これを強いて朔旦冬至にするため11月戊辰朔とし閏10月で実施した。そのためには閏10月, 12月, 正月の朔干支も1日ずつずらす必要がある。文保元年3月は計算通りに実施すると四大が生じてしまうので丁卯とし, 2月と3月の大小を入れかえたもので, この変改は, 具注暦断簡, 花園院辰記によってたしかめられる。</t>
  </si>
  <si>
    <t>310-1-0</t>
  </si>
  <si>
    <t>310-0-1</t>
  </si>
  <si>
    <t>1335-11-16</t>
  </si>
  <si>
    <t>建武 2年 閏10 小 己卯  15-5074</t>
  </si>
  <si>
    <t>310-1-1</t>
  </si>
  <si>
    <t>1335-12-16</t>
  </si>
  <si>
    <t>建武 2年 11 大 戊申  45-3453</t>
  </si>
  <si>
    <t>計算では45己酉であるが, 実施暦は戊申, 11月戊申朔のユリウス暦は12月15日となる。</t>
  </si>
  <si>
    <t>1335-12-15</t>
  </si>
  <si>
    <t>310-2-1</t>
  </si>
  <si>
    <t>1336-1-15</t>
  </si>
  <si>
    <t>建武 2年 12 大 戊寅 15-1340</t>
  </si>
  <si>
    <t>計算では15己卯であるが, 実施暦は戊寅, 12月戊寅朔のユリウス暦は1月14日となる。</t>
  </si>
  <si>
    <t>1336-1-14</t>
  </si>
  <si>
    <t>1335-12-16/1336-1-15</t>
  </si>
  <si>
    <t>計算では冬至は11月晦日で閏は12月にある。これを朔旦冬至にするため, 計算の12月朔己酉を戊申とし11月朔日としたもの。翌建武3年2月が戊寅であるから, その間の12月, 正月は戊寅・戊申とせざるを得ない。大日本史料第6編の2; 朔旦冬至部類記所引大外記頼元記及び官方記による。</t>
  </si>
  <si>
    <t>311-1-1</t>
  </si>
  <si>
    <t>311-0-1</t>
  </si>
  <si>
    <t>1336-2-14</t>
  </si>
  <si>
    <t>延元 1年 1 大 戊申 45-6786</t>
  </si>
  <si>
    <t>計算では45己酉, 実施暦は戊申, 正月戊申朔のユリウス暦日は2月13日となる。</t>
  </si>
  <si>
    <t>1336-2-13</t>
  </si>
  <si>
    <t>311-2-1</t>
  </si>
  <si>
    <t>1336-4-13</t>
  </si>
  <si>
    <t>延元 1年 3 大 丁未 44-6590</t>
  </si>
  <si>
    <t>計算では44戊申, 実施暦は丁未, 正月丁未朔のユリウス暦日は4月12日となる。</t>
  </si>
  <si>
    <t>1336-4-12</t>
  </si>
  <si>
    <t>1336-2-14/1336-4-13</t>
  </si>
  <si>
    <t>前頁, 建武2年11月朔よりの干支移動により3月を計算通り戊申で実施すると四大が生ずるので, これを避けるため, 丁未とし2月, 3月の大小を入れかえた。大日本史料第6編の3; 延元元年具注暦断簡, 御神楽雑記所引故殿御記。</t>
  </si>
  <si>
    <t>311-3-0</t>
  </si>
  <si>
    <t>1338-8-16</t>
  </si>
  <si>
    <t>延元 3年 閏7 小 癸亥 59-5822</t>
  </si>
  <si>
    <t>311-3-1</t>
  </si>
  <si>
    <t>1338-9-15</t>
  </si>
  <si>
    <t>延元 3年 8 大 壬辰 29-103</t>
  </si>
  <si>
    <t>計算では29癸巳, 続史愚抄ほか（大日本史料第6編の5）により壬辰, 8月壬辰朔のユリウス暦日は9月14日となる。これは章首のあとの閏8月を避けたものである。（大治4, 西暦1129年の注参照）</t>
  </si>
  <si>
    <t>1338-9-14</t>
  </si>
  <si>
    <t>313-1-1</t>
  </si>
  <si>
    <t>1344-1-17</t>
  </si>
  <si>
    <t>興国 5年 1 大 壬戌 59-6335</t>
  </si>
  <si>
    <t>計算は59癸亥, 園太暦・師守記など（大日本史料第6編の8）により壬戌, 正月壬戌朔のユリウス暦日は1月16日。小余が進朔限に近く, 進朔すべきをしなかった司暦の誤りか。</t>
  </si>
  <si>
    <t>1344-1-16</t>
  </si>
  <si>
    <t>318-1-0</t>
  </si>
  <si>
    <t>318-1-1</t>
  </si>
  <si>
    <t>1357-8-16</t>
  </si>
  <si>
    <t>正平 12年 閏7 小 癸卯 39-5146</t>
  </si>
  <si>
    <t>1357-9-15</t>
  </si>
  <si>
    <t>正平 12年 8 大 壬申 9-357</t>
  </si>
  <si>
    <t>計算では9癸酉であるが, 章首のあとの閏8月を避けるため壬申に変え閏7月にしたもの。（公卿補任・園太暦; 大日本史料第6編の21）8月壬申朔のユリウス暦日は9月14日となる。</t>
  </si>
  <si>
    <t>1357-9-14</t>
  </si>
  <si>
    <t>323-1-0</t>
  </si>
  <si>
    <t>323-0-1</t>
  </si>
  <si>
    <t>1373-11-15</t>
  </si>
  <si>
    <t>文中 2年 閏10 小 戊戌 34-4924</t>
  </si>
  <si>
    <t>323-1-1</t>
  </si>
  <si>
    <t>1373-12-15</t>
  </si>
  <si>
    <t>文中 2年 11 大 丁卯  4-1834</t>
  </si>
  <si>
    <t>計算では4戊辰, 実施暦は丁卯, 11月丁卯朔のユリウス暦日は12月14日である。</t>
  </si>
  <si>
    <t>1373-12-14</t>
  </si>
  <si>
    <t>323-2-1</t>
  </si>
  <si>
    <t>1374-1-14</t>
  </si>
  <si>
    <t>文中 2年 12 大 丁酉 34-7668</t>
  </si>
  <si>
    <t>計算では34戊戌, 実施暦は丁酉, 12月丁酉朔のユリウス暦日は1月13日である。</t>
  </si>
  <si>
    <t>1374-1-13</t>
  </si>
  <si>
    <t>323-3-1</t>
  </si>
  <si>
    <t>1374-4-13</t>
  </si>
  <si>
    <t>文中 3年 3 大 丙寅 3-477</t>
  </si>
  <si>
    <t>計算では3丁卯, 実施暦は丙寅, 3月丙寅朔のユリウス暦日は4月12日である。</t>
  </si>
  <si>
    <t>1374-4-12</t>
  </si>
  <si>
    <t>1373-12-15/1374-4-13</t>
  </si>
  <si>
    <t>計算では冬至が11月晦日になる。これを朔旦冬至にするため計算の閏11月朔を丁卯に改め, 閏を10月に移動させた。11月朔と翌正月朔が丁卯だから12月は丁酉とならざるを得ない。応安7年3月は推算通り丁卯にすると四大が生ずる。これを避けるため丙寅にして2月小とした。以上は御深心院関白記・洞院公定日記の暦記によるが, 空華日用工夫略集の三島暦による暦日では丁卯となっている。京暦は四大を避け, 三島暦は避けなかったと解すべきである。（桃裕行氏;「四大を避けること」）</t>
  </si>
  <si>
    <t>324-1-0</t>
  </si>
  <si>
    <t>324-1-1</t>
  </si>
  <si>
    <t>1376-8-16</t>
  </si>
  <si>
    <t>天授 2年 閏7 小 癸未 19-217</t>
  </si>
  <si>
    <t>1376-9-15</t>
  </si>
  <si>
    <t>天授 2年 8 大 壬子 49-6920</t>
  </si>
  <si>
    <t>計算では49癸丑であるが, 章首のあとの閏8月を避けるために壬子。（大治4年; 1129年の注参照）。8月壬子朔のユリウス暦日は9月14日となる。（愚管記・続史愚抄・円覚寺文書など）。</t>
  </si>
  <si>
    <t>1376-9-14</t>
  </si>
  <si>
    <t>329-1-0</t>
  </si>
  <si>
    <t>329-1-1</t>
  </si>
  <si>
    <t>1392-11-15</t>
  </si>
  <si>
    <t>元中 9年 閏10 小 戊寅 14-3986</t>
  </si>
  <si>
    <t>1392-12-15</t>
  </si>
  <si>
    <t>元中 9年 11 大 丁未 44-8198</t>
  </si>
  <si>
    <t>計算では44戊申であるが, 実施暦は丁未, 11月丁未朔のユリウス暦日は12月14日。計算では冬至が11月晦日になるのを, 11月朔日にして朔旦冬至としたもの。大日本史料第7編の１；統史愚抄・春日祭歴名部類などによる。</t>
  </si>
  <si>
    <t>1392-12-14</t>
  </si>
  <si>
    <t>330-1-0</t>
  </si>
  <si>
    <t>330-0-1</t>
  </si>
  <si>
    <t>1395-8-16</t>
  </si>
  <si>
    <t>応永 2年 閏7 小 壬戌 58-5401</t>
  </si>
  <si>
    <t>330-1-1</t>
  </si>
  <si>
    <t>1395-9-15</t>
  </si>
  <si>
    <t>応永 2年 8 大 辛卯 28-2774</t>
  </si>
  <si>
    <t>計算では28壬辰, 実施暦は辛卯, 8月辛卯朔のユリウス暦日は9月14日である。</t>
  </si>
  <si>
    <t>1395-9-14</t>
  </si>
  <si>
    <t>330-2-1</t>
  </si>
  <si>
    <t>1395-10-15</t>
  </si>
  <si>
    <t>応永 2年 9 大 辛酉 58-9</t>
  </si>
  <si>
    <t>計算では58壬戌, 実施暦は辛丙, 9月辛酉朔のユリウス暦日は10月14日である。</t>
  </si>
  <si>
    <t>日本暦日原典の誤り。「辛丙」ではなく「辛酉」</t>
  </si>
  <si>
    <t>1395-10-14</t>
  </si>
  <si>
    <t>330-3-1</t>
  </si>
  <si>
    <t>1396-1-12</t>
  </si>
  <si>
    <t>応永 2年 12 大 庚寅 27-6982</t>
  </si>
  <si>
    <t>計算では27辛卯, 実施暦は庚寅, 12月庚寅朔のユリウス暦日は1月11日である。</t>
  </si>
  <si>
    <t>1396-1-11</t>
  </si>
  <si>
    <t>1395-9-15/1396-1-12</t>
  </si>
  <si>
    <t>章首の後の閏8月を避けるために計算では閏8月朔壬辰と出たものを辛卯にし閏7月としたもの, 8月, 10月が共に辛卯だから9月は辛酉にかえないと8月が31日になってしまう。12月は計算通りにすると四大が生ずるので, それを避けるための変更, 大日本史料第7編の2; 荒暦, 松原家記録および具注暦による。</t>
  </si>
  <si>
    <t>331-1-1</t>
  </si>
  <si>
    <t>1396-6-6</t>
  </si>
  <si>
    <t>応永 3年 5 小 戊午 53-6243</t>
  </si>
  <si>
    <t>計算は53丁巳, 荒暦により戊午, 5月戊午朔のユリウス暦日は6月7日である。小余が進朔限に近く, 進朔すべきでないのを誤って進朔したものであろう。</t>
  </si>
  <si>
    <t>1396-6-7</t>
  </si>
  <si>
    <t>336-1-0</t>
  </si>
  <si>
    <t>336-1-1</t>
  </si>
  <si>
    <t>1411-11-16</t>
  </si>
  <si>
    <t>応永 18年 閏10 小 戊午 54-4501</t>
  </si>
  <si>
    <t>1411-12-16</t>
  </si>
  <si>
    <t>応永 18年 11 大 丁亥 24-8316</t>
  </si>
  <si>
    <t>計算は24戊子, 実施は23丁亥, 11月丁亥朔のユリウス暦日は12月15日である。計算のままでは冬至が11月晦日となるのを, 閏10月に変え朔旦冬至としたもの。大日本史料第7編の14; 朔旦冬至部類, 続史愚抄, および頒暦断簡による。</t>
  </si>
  <si>
    <t>1411-12-15</t>
  </si>
  <si>
    <t>343-1-1</t>
  </si>
  <si>
    <t>1433-10-14</t>
  </si>
  <si>
    <t>永享 5年 9 大 庚辰 17-6334</t>
  </si>
  <si>
    <t>計算では17辛巳であるが看聞御記により庚辰, したがって9月庚辰朔のユリウス暦日は10月13日。これは小余が進朔限を僅かにこえているのに司暦の誤算で進朔しなかったものと思われる。</t>
  </si>
  <si>
    <t>1433-10-13</t>
  </si>
  <si>
    <t>343-2-1</t>
  </si>
  <si>
    <t>1434-2-10</t>
  </si>
  <si>
    <t>永享 6年 1 大 己卯 16-6844</t>
  </si>
  <si>
    <t>計算では16庚辰であるが, 実施は己卯, したがって正月己卯朔のユリウス暦日は2月9日となる。前年9月の誤算のためにここを計算通り庚辰とすると四大となる。それを避けるためか, あるいはここも計算で進朔すべきをしなかったものか明らかでない。看聞御記, 師郷記などによる。</t>
  </si>
  <si>
    <t>1434-2-9</t>
  </si>
  <si>
    <t>346-1-1</t>
  </si>
  <si>
    <t>346-0-1</t>
  </si>
  <si>
    <t>1441-12-14</t>
  </si>
  <si>
    <t>嘉吉 1年 11 大 癸亥 0-423</t>
  </si>
  <si>
    <t>計算では0甲子であるが, 建内記により癸亥, 11月癸亥朔のユリウス暦日は12月13日となる。</t>
  </si>
  <si>
    <t>甲子</t>
  </si>
  <si>
    <t>1441-12-13</t>
  </si>
  <si>
    <t>346-2-1</t>
  </si>
  <si>
    <t>1442-1-13</t>
  </si>
  <si>
    <t>嘉吉 1年 12 大 癸巳 30-6596</t>
  </si>
  <si>
    <t>計算では30甲午であるが, 建内記により癸巳, 11月癸巳朔のユリウス暦日は1月12日となる。</t>
  </si>
  <si>
    <t>1442-1-12</t>
  </si>
  <si>
    <t>1441-12-14/1442-1-13</t>
  </si>
  <si>
    <t>計算では朔旦冬至となる。これを臨時朔旦冬至として避けるために甲子を癸亥にして冬至を11月2日にしたもの。12月の変更は計算通り甲午にしておくと11月が31日になってしまうから。</t>
  </si>
  <si>
    <t>348-1-1</t>
  </si>
  <si>
    <t>348-0-1</t>
  </si>
  <si>
    <t>1449-11-16</t>
  </si>
  <si>
    <t>宝徳 1年 閏10 小 丁丑 14-22</t>
  </si>
  <si>
    <t>計算では14戊寅, 康富記により丁丑, 閏10月丁丑朔のユリウス暦日は11月15日となる。</t>
  </si>
  <si>
    <t>1449-11-15</t>
  </si>
  <si>
    <t>348-2-1</t>
  </si>
  <si>
    <t>1449-12-15</t>
  </si>
  <si>
    <t>宝徳 1年 11 大 丙午 43-5895</t>
  </si>
  <si>
    <t>計算では43丁未, 康富記により丙午, 11月丙午朔のユリウス暦日は12月14日となる。</t>
  </si>
  <si>
    <t>1449-12-14</t>
  </si>
  <si>
    <t>348-3-1</t>
  </si>
  <si>
    <t>1450-1-14</t>
  </si>
  <si>
    <t>宝徳 1年 12 大 丙子 13-2995</t>
  </si>
  <si>
    <t>計算では13丁丑, 康富記により丙子, 12月丙子朔のユリウス暦日は1月13日となる。</t>
  </si>
  <si>
    <t>1450-1-13</t>
  </si>
  <si>
    <t>1449-11-16/1450-2-13</t>
  </si>
  <si>
    <t>計算では冬至が11月晦日になるのを, 強いて朔旦冬至にするため計算の12月丁未朔を11月丙子朔に変え閏を10月に移動させた。閏10月朔を計算通り戊寅朔にしておくと閏10月は28日しかなくなってしまう。11月朔丙午, 翌宝徳2年2月丙子とからその間の12月正月の干支は丙子, 丙子に変えないと31日の月ができてしまう。</t>
  </si>
  <si>
    <t>349-1-1</t>
  </si>
  <si>
    <t>1450-2-13</t>
  </si>
  <si>
    <t>宝徳 2年 1 大 丙午 43-7539</t>
  </si>
  <si>
    <t>計算では13丁未, 康富記により丙午, 正月丙午朔のユリウス暦日は2月12日となる。（前項の注記参照）</t>
  </si>
  <si>
    <t>日本暦日原典の誤り。「丁未」ではなく「丁丑」</t>
  </si>
  <si>
    <t>1450-2-12</t>
  </si>
  <si>
    <t>355-1-0</t>
  </si>
  <si>
    <t>355-0-1</t>
  </si>
  <si>
    <t>1468-11-15</t>
  </si>
  <si>
    <t>応仁 2年 閏10 小 丁巳 53-2951</t>
  </si>
  <si>
    <t>355-1-1</t>
  </si>
  <si>
    <t>1468-12-15</t>
  </si>
  <si>
    <t>応仁 2年 11 大 丙戌 23-1449</t>
  </si>
  <si>
    <t>計算では23丁亥, 碧山日録など（大日本史料第8編の2）により丙戌, 11月丙戌朔のユリウス暦日は12月14日。</t>
  </si>
  <si>
    <t>1468-12-14</t>
  </si>
  <si>
    <t>355-2-1</t>
  </si>
  <si>
    <t>1469-1-14</t>
  </si>
  <si>
    <t>応仁 2年 12 大 丙辰 53-7947</t>
  </si>
  <si>
    <t>計算では53丁巳, 碧山日録など（大日本史料第8編の2）により丙辰, 12月丙辰朔のユリウス暦日は1月13日。</t>
  </si>
  <si>
    <t>1469-1-13</t>
  </si>
  <si>
    <t>1468-12-15/1469-1-14</t>
  </si>
  <si>
    <t>計算のままでは11月晦日にある冬至を移して朔旦冬至にするための変更, 12月を丙辰に変えたのは前月の変更により計算のままでは11月が31日になるから。</t>
  </si>
  <si>
    <t>356-1-1</t>
  </si>
  <si>
    <t>1473-7-25</t>
  </si>
  <si>
    <t>文明 5年 7 小 辛卯 26-3892</t>
  </si>
  <si>
    <t>計算では26庚寅, 親元日記（大日本史料第8編の6）により27 辛卯, 7月辛卯朔ならそのユリウス暦日は7月26日となる。ただし大日本史料そのものは月朔干支に庚寅を採用している。</t>
  </si>
  <si>
    <t>1473-7-26</t>
  </si>
  <si>
    <t>358-1-1</t>
  </si>
  <si>
    <t>1479-12-14</t>
  </si>
  <si>
    <t>文明 11年 11 大 壬午 19-7009</t>
  </si>
  <si>
    <t>計算では19癸未, 御法興院政家記, 柳原家記録, 長興宿袮記などにより18 壬午 , 11月壬午朔のユリウス暦日は12月13日となる。これは臨時朔旦冬至を避けるため計算のままでは11月1日の冬至を11月2日にするための干支変更である。ただし長防風土記および大日本史料そのものは月朔干支に癸未を採用している。以上, 大日本史料第8編の11。</t>
  </si>
  <si>
    <t>1479-12-13</t>
  </si>
  <si>
    <t>384-1-0</t>
  </si>
  <si>
    <t>384-0-1</t>
  </si>
  <si>
    <t>1555-11-14</t>
  </si>
  <si>
    <t>弘治 1年 11 小 壬辰 28-5341</t>
  </si>
  <si>
    <t>384-1-1</t>
  </si>
  <si>
    <t>1555-12-14</t>
  </si>
  <si>
    <t>弘治 1年 閏11 大 辛酉 58-2774</t>
  </si>
  <si>
    <t>計算は58壬戌 , 実施は辛酉, 閏11月辛酉朔のユリウス暦日は12月13日である。</t>
  </si>
  <si>
    <t>1555-12-13</t>
  </si>
  <si>
    <t>384-2-1</t>
  </si>
  <si>
    <t>1556-1-13</t>
  </si>
  <si>
    <t>弘治 1年 12 大 辛卯 28-8054</t>
  </si>
  <si>
    <t>計算は28壬辰 , 実施は辛卯, 12月辛卯朔のユリウス暦日は1月12日である。</t>
  </si>
  <si>
    <t>1556-1-12</t>
  </si>
  <si>
    <t>1555-12-14/1556-1-13</t>
  </si>
  <si>
    <t>臨時朔旦冬至をさけるため閏を10月から11月に移動させ冬至を閏11月2日にしたもの, 12月朔を壬辰から辛卯に変えないと閏11月が31日になってしまう。朔旦冬至旬部類古文書, 御湯殿上日記による。</t>
  </si>
  <si>
    <t>補足（zakuro）</t>
  </si>
  <si>
    <t>有効行</t>
  </si>
  <si>
    <t>分類</t>
  </si>
  <si>
    <t>月大小（計）</t>
  </si>
  <si>
    <t>月大小（実）</t>
  </si>
  <si>
    <t>中気移動先</t>
  </si>
  <si>
    <t>中気移動元</t>
  </si>
  <si>
    <t>干支番（計）</t>
  </si>
  <si>
    <t>干支番（実）</t>
  </si>
  <si>
    <t>日差分（補正なし）</t>
  </si>
  <si>
    <t>日差分</t>
  </si>
  <si>
    <t>中気差分</t>
  </si>
  <si>
    <t>156-1-a</t>
  </si>
  <si>
    <t>873-1-3</t>
  </si>
  <si>
    <t>貞観 14年 12 大 丁酉 33-1832</t>
  </si>
  <si>
    <t>true</t>
  </si>
  <si>
    <t>朔日相違</t>
  </si>
  <si>
    <t>小</t>
  </si>
  <si>
    <t>大</t>
  </si>
  <si>
    <t>157-1-a</t>
  </si>
  <si>
    <t>貞観 15年 12 大 壬辰 28-6459</t>
  </si>
  <si>
    <t>889-5-4</t>
  </si>
  <si>
    <t>寛平 1年 4 小 壬戌 58-1299</t>
  </si>
  <si>
    <t>次月大小</t>
  </si>
  <si>
    <t>162-2-a</t>
  </si>
  <si>
    <t>891-1-14</t>
  </si>
  <si>
    <t>寛平 2年 12 小 壬午 18-4981</t>
  </si>
  <si>
    <t>162-3-a</t>
  </si>
  <si>
    <t>891-7-10</t>
  </si>
  <si>
    <t>寛平 3年 6 小 己卯 15-1363</t>
  </si>
  <si>
    <t>163-1-a</t>
  </si>
  <si>
    <t>892-1-4</t>
  </si>
  <si>
    <t>寛平 3年 12 大 丁丑 13-1140</t>
  </si>
  <si>
    <t>163-2-a</t>
  </si>
  <si>
    <t>892-4-1</t>
  </si>
  <si>
    <t>寛平 4年 3 小 乙巳 41-3663</t>
  </si>
  <si>
    <t>163-3-a</t>
  </si>
  <si>
    <t>894-5-9</t>
  </si>
  <si>
    <t>寛平 6年 4 小 癸巳 29-4108</t>
  </si>
  <si>
    <t>167-1-a</t>
  </si>
  <si>
    <t>904-5-18</t>
  </si>
  <si>
    <t>延喜 4年 4 大 乙未 31-3042</t>
  </si>
  <si>
    <t>変更なし</t>
  </si>
  <si>
    <t>false</t>
  </si>
  <si>
    <t>計算値のみのため改変なし</t>
  </si>
  <si>
    <t>178-1-a</t>
  </si>
  <si>
    <t>937-1-15</t>
  </si>
  <si>
    <t>承平 6年 12 小 乙酉 21-6137</t>
  </si>
  <si>
    <t>元旦日食</t>
  </si>
  <si>
    <t>178-3-a</t>
  </si>
  <si>
    <t>937-12-6</t>
  </si>
  <si>
    <t>承平 7年 11 小 庚戌 46-1120</t>
  </si>
  <si>
    <t>179-1-a</t>
  </si>
  <si>
    <t>942-11-11</t>
  </si>
  <si>
    <t>天慶 5年 10 小 辛亥 47-4722</t>
  </si>
  <si>
    <t>185-1-a</t>
  </si>
  <si>
    <t>958-4-22</t>
  </si>
  <si>
    <t>天徳 2年 4 小 壬子 48-1643</t>
  </si>
  <si>
    <t>187-1-a</t>
  </si>
  <si>
    <t>965-1-6</t>
  </si>
  <si>
    <t>康保 1年 12 小 癸卯 39-459</t>
  </si>
  <si>
    <t>190-1-a</t>
  </si>
  <si>
    <t>973-4-6</t>
  </si>
  <si>
    <t>天延 1年 3 小 乙卯 51-3499</t>
  </si>
  <si>
    <t>190-2-a</t>
  </si>
  <si>
    <t>975-9-8</t>
  </si>
  <si>
    <t>天延 3年 8 小 庚子 36-5307</t>
  </si>
  <si>
    <t>191-1-a</t>
  </si>
  <si>
    <t>977-9-16</t>
  </si>
  <si>
    <t>貞元 2年 8 小 己未 55-2619</t>
  </si>
  <si>
    <t>193-1-a</t>
  </si>
  <si>
    <t>982-3-28</t>
  </si>
  <si>
    <t>天元 5年 3 小 癸巳 29-3112</t>
  </si>
  <si>
    <t>193-2-a</t>
  </si>
  <si>
    <t>983-2-16</t>
  </si>
  <si>
    <t>永観 1年 1 小 戊午 54-1068</t>
  </si>
  <si>
    <t>197-1-a</t>
  </si>
  <si>
    <t>994-4-14</t>
  </si>
  <si>
    <t>正暦 5年 3 小 癸丑 49-1012</t>
  </si>
  <si>
    <t>197-2-a</t>
  </si>
  <si>
    <t>994-6-12</t>
  </si>
  <si>
    <t>正暦 5年 5 小 壬子 48-2706</t>
  </si>
  <si>
    <t>198-1-a</t>
  </si>
  <si>
    <t>997-4-10</t>
  </si>
  <si>
    <t>長徳 3年 3 小 乙丑  1-3104</t>
  </si>
  <si>
    <t>198-2-a</t>
  </si>
  <si>
    <t>997-6-8</t>
  </si>
  <si>
    <t>長徳 3年 5 小 甲子  0-2365</t>
  </si>
  <si>
    <t>199-1-a</t>
  </si>
  <si>
    <t>1001-11-18</t>
  </si>
  <si>
    <t>長保 3年  11 大 戊辰  4-2634</t>
  </si>
  <si>
    <t>199-2-a</t>
  </si>
  <si>
    <t>1002-10-9</t>
  </si>
  <si>
    <t>長保 4年  9 小 癸巳 29-2740</t>
  </si>
  <si>
    <t>203-1-a</t>
  </si>
  <si>
    <t>1014-3-4</t>
  </si>
  <si>
    <t>長和 3年  2 小 丁巳 53-2429</t>
  </si>
  <si>
    <t>205-1-a</t>
  </si>
  <si>
    <t>1018-10-12</t>
  </si>
  <si>
    <t>寛仁 2年 9 大 庚申 56-1115</t>
  </si>
  <si>
    <t>207-1-a</t>
  </si>
  <si>
    <t>1026-9-14</t>
  </si>
  <si>
    <t>万寿 3年 8 大 甲戌 10-1045</t>
  </si>
  <si>
    <t>209-1-a</t>
  </si>
  <si>
    <t>1030-1-7</t>
  </si>
  <si>
    <t>長元 2年 12 大 乙酉 21-1161</t>
  </si>
  <si>
    <t>210-1-a</t>
  </si>
  <si>
    <t>1034-8-17</t>
  </si>
  <si>
    <t>長元 7年 7 大 戊子 24-1337</t>
  </si>
  <si>
    <t>211-1-a</t>
  </si>
  <si>
    <t>1037-3-20</t>
  </si>
  <si>
    <t>長暦 1年 3 大 甲戌 10-613</t>
  </si>
  <si>
    <t>215-1-a</t>
  </si>
  <si>
    <t>1050-10-19</t>
  </si>
  <si>
    <t>永承 5年 10 小 乙卯 51-7981</t>
  </si>
  <si>
    <t>朔旦冬至</t>
  </si>
  <si>
    <t>222-1-a</t>
  </si>
  <si>
    <t>1069-10-18</t>
  </si>
  <si>
    <t>延久 1年 10 大 甲午 30-2703</t>
  </si>
  <si>
    <t>228-1-a</t>
  </si>
  <si>
    <t>1089-1-15</t>
  </si>
  <si>
    <t>寛治 2年 12 小 癸卯 39-320</t>
  </si>
  <si>
    <t>四大回避</t>
  </si>
  <si>
    <t>230-1-a</t>
  </si>
  <si>
    <t>1095-1-9</t>
  </si>
  <si>
    <t>嘉保 1年 12 小 戊辰  4-3361</t>
  </si>
  <si>
    <t>年日数</t>
  </si>
  <si>
    <t>242-1-a</t>
  </si>
  <si>
    <t>1129-8-17</t>
  </si>
  <si>
    <t>大治 4年 閏7 小 丁未 43-1179</t>
  </si>
  <si>
    <t>退閏</t>
  </si>
  <si>
    <t>245-1-a</t>
  </si>
  <si>
    <t>1138-1-13</t>
  </si>
  <si>
    <t>保延 3年 12 小 戊午 54-2825</t>
  </si>
  <si>
    <t>251-1-a</t>
  </si>
  <si>
    <t>1156-11-15</t>
  </si>
  <si>
    <t>保元 1年 10 小 己亥 35-1816</t>
  </si>
  <si>
    <t>251-2-a</t>
  </si>
  <si>
    <t>1157-1-13</t>
  </si>
  <si>
    <t>保元 1年 12 小 戊戌 34-3130</t>
  </si>
  <si>
    <t>253-1-a</t>
  </si>
  <si>
    <t>1162-2-16</t>
  </si>
  <si>
    <t>応保 2年 2 大 戊戌 34-2910</t>
  </si>
  <si>
    <t>253-2-a</t>
  </si>
  <si>
    <t>1164-10-18</t>
  </si>
  <si>
    <t>長寛 2年  10 小 癸丑 49-1316</t>
  </si>
  <si>
    <t>260-1-a</t>
  </si>
  <si>
    <t>1183-10-18</t>
  </si>
  <si>
    <t>寿永 2年 10 大 壬辰 28-6156</t>
  </si>
  <si>
    <t>261-1-a</t>
  </si>
  <si>
    <t>1187-8-6</t>
  </si>
  <si>
    <t>文治 3年 7 小 庚子 36-3885</t>
  </si>
  <si>
    <t>266-1-a</t>
  </si>
  <si>
    <t>1202-10-18</t>
  </si>
  <si>
    <t>建仁 2年 10 大 壬申  8-585</t>
  </si>
  <si>
    <t>272-1-a</t>
  </si>
  <si>
    <t>1221-11-16</t>
  </si>
  <si>
    <t>承久 3年 閏10 小 辛巳 17-1577</t>
  </si>
  <si>
    <t>275-1-a</t>
  </si>
  <si>
    <t>1228-1-8</t>
  </si>
  <si>
    <t>安貞 1年 12 小 丙午 42-2281</t>
  </si>
  <si>
    <t>280-1-a</t>
  </si>
  <si>
    <t>1243-8-17</t>
  </si>
  <si>
    <t>寛元 1年 閏7 小 乙巳 41-3888</t>
  </si>
  <si>
    <t>閏8月回避</t>
  </si>
  <si>
    <t>285-1-a</t>
  </si>
  <si>
    <t>1259-11-16</t>
  </si>
  <si>
    <t>正元 1年 閏10 小 庚子 36-4898</t>
  </si>
  <si>
    <t>289-1-a</t>
  </si>
  <si>
    <t>1270-11-15</t>
  </si>
  <si>
    <t>文永 7年 10 小 丁酉 33-2456</t>
  </si>
  <si>
    <t>291-1-a</t>
  </si>
  <si>
    <t>1278-10-18</t>
  </si>
  <si>
    <t>弘安 1年 10 小 辛亥 47-1607</t>
  </si>
  <si>
    <t>292-1-a</t>
  </si>
  <si>
    <t>1281-7-17</t>
  </si>
  <si>
    <t>弘安 4年 7 大 甲午 30-5596</t>
  </si>
  <si>
    <t>298-1-a</t>
  </si>
  <si>
    <t>1297-10-18</t>
  </si>
  <si>
    <t>永仁 5年 10 小 辛卯 27-8281</t>
  </si>
  <si>
    <t>298-1-0</t>
  </si>
  <si>
    <t>1297-11-16</t>
  </si>
  <si>
    <t>永仁 5年 閏10 小 庚申 56-4720</t>
  </si>
  <si>
    <t>301-1-a</t>
  </si>
  <si>
    <t>1308-11-14</t>
  </si>
  <si>
    <t>延慶 1年 10 小 丙辰 52-4226</t>
  </si>
  <si>
    <t>304-1-a</t>
  </si>
  <si>
    <t>1316-10-17</t>
  </si>
  <si>
    <t>正和 5年 10 小 庚午  6-4242</t>
  </si>
  <si>
    <t>304-5-a</t>
  </si>
  <si>
    <t>1317-3-14</t>
  </si>
  <si>
    <t>文保 1年 2 小 戊戌 34-3664</t>
  </si>
  <si>
    <t>310-1-a</t>
  </si>
  <si>
    <t>1335-10-18</t>
  </si>
  <si>
    <t>建武 2年 10 小 庚戌  46-6934</t>
  </si>
  <si>
    <t>311-2-a</t>
  </si>
  <si>
    <t>1336-3-14</t>
  </si>
  <si>
    <t>延元 1年 2 小 戊寅 14-2928</t>
  </si>
  <si>
    <t>311-3-a</t>
  </si>
  <si>
    <t>1338-7-18</t>
  </si>
  <si>
    <t>延元 3年 7 小 甲午 30-3079</t>
  </si>
  <si>
    <t>313-1-a</t>
  </si>
  <si>
    <t>1343-12-18</t>
  </si>
  <si>
    <t>興国 4年 12 小 癸巳 29-814</t>
  </si>
  <si>
    <t>進朔なし</t>
  </si>
  <si>
    <t>318-1-a</t>
  </si>
  <si>
    <t>1357-7-18</t>
  </si>
  <si>
    <t>正平 12年 7 小 甲戌  10-1300</t>
  </si>
  <si>
    <t>323-1-a</t>
  </si>
  <si>
    <t>1373-10-17</t>
  </si>
  <si>
    <t>文中 2年 10 小 己巳  5-473</t>
  </si>
  <si>
    <t>323-3-a</t>
  </si>
  <si>
    <t>1374-3-14</t>
  </si>
  <si>
    <t>文中 3年 2 小 丁酉 33-3062</t>
  </si>
  <si>
    <t>324-1-a</t>
  </si>
  <si>
    <t>1376-7-17</t>
  </si>
  <si>
    <t>天授 2年 7 大 癸丑 49-5610</t>
  </si>
  <si>
    <t>329-1-a</t>
  </si>
  <si>
    <t>1392-10-17</t>
  </si>
  <si>
    <t>元中 9年 10 小 己酉 45-552</t>
  </si>
  <si>
    <t>330-1-a</t>
  </si>
  <si>
    <t>1395-7-18</t>
  </si>
  <si>
    <t>応永 2年 7 小 癸巳 29-8293</t>
  </si>
  <si>
    <t>330-3-a</t>
  </si>
  <si>
    <t>1395-12-13</t>
  </si>
  <si>
    <t>応永 2年 11 小 辛酉 57-2270</t>
  </si>
  <si>
    <t>331-1-a</t>
  </si>
  <si>
    <t>1396-5-8</t>
  </si>
  <si>
    <t>応永 3年 4 大 戊子 24-2970</t>
  </si>
  <si>
    <t>336-1-a</t>
  </si>
  <si>
    <t>1411-10-18</t>
  </si>
  <si>
    <t>応永 18年 10 小 己丑 25-545</t>
  </si>
  <si>
    <t>343-1-a</t>
  </si>
  <si>
    <t>1433-9-14</t>
  </si>
  <si>
    <t>永享 5年 8 小 辛亥 47-1189</t>
  </si>
  <si>
    <t>343-2-a</t>
  </si>
  <si>
    <t>1434-1-11</t>
  </si>
  <si>
    <t>永享 5年 12 小 庚戌 46-763</t>
  </si>
  <si>
    <t>四大回避/進朔なし</t>
  </si>
  <si>
    <t>346-1-a</t>
  </si>
  <si>
    <t>1441-11-14</t>
  </si>
  <si>
    <t>嘉吉 1年 10 小 甲午 30-2163</t>
  </si>
  <si>
    <t>348-1-a</t>
  </si>
  <si>
    <t>1449-10-17</t>
  </si>
  <si>
    <t>宝徳 1年 10 小 戊申 44-2244</t>
  </si>
  <si>
    <t>355-1-a</t>
  </si>
  <si>
    <t>1468-10-16</t>
  </si>
  <si>
    <t>応仁 2年 10 大 丁亥 23-4972</t>
  </si>
  <si>
    <t>月日数</t>
  </si>
  <si>
    <t>356-1-a</t>
  </si>
  <si>
    <t>1473-6-26</t>
  </si>
  <si>
    <t>文明 5年 6 大 辛酉 57-7408</t>
  </si>
  <si>
    <t>358-1-a</t>
  </si>
  <si>
    <t>1479-11-14</t>
  </si>
  <si>
    <t>文明 11年 10 小 癸丑 49-1582</t>
  </si>
  <si>
    <t>384-1-a</t>
  </si>
  <si>
    <t>1555-10-16</t>
  </si>
  <si>
    <t>弘治 1年 10 小 癸亥 59-7699</t>
  </si>
  <si>
    <t>162-4-1</t>
  </si>
  <si>
    <t>寛平 3年</t>
  </si>
  <si>
    <t>正月朔を48から47に退き, 翌寛平4年正月朔を42から43に進めたため356日という異常な年間日数となった。</t>
  </si>
  <si>
    <t>乙丑</t>
  </si>
  <si>
    <t>丙申</t>
  </si>
  <si>
    <t>辛丑</t>
  </si>
  <si>
    <t>壬寅</t>
  </si>
  <si>
    <t>乙巳</t>
  </si>
  <si>
    <t>己未</t>
  </si>
  <si>
    <t>庚申</t>
  </si>
  <si>
    <t>873-12-24</t>
    <phoneticPr fontId="2"/>
  </si>
  <si>
    <t>-</t>
    <phoneticPr fontId="2"/>
  </si>
  <si>
    <t>162-1-a</t>
    <phoneticPr fontId="2"/>
  </si>
  <si>
    <t>260-1-2</t>
    <phoneticPr fontId="2"/>
  </si>
  <si>
    <t>253-1-2</t>
    <phoneticPr fontId="2"/>
  </si>
  <si>
    <t>222-1-2</t>
    <phoneticPr fontId="2"/>
  </si>
  <si>
    <t>215-1-2</t>
    <phoneticPr fontId="2"/>
  </si>
  <si>
    <t>名称</t>
    <rPh sb="0" eb="2">
      <t>メイ</t>
    </rPh>
    <phoneticPr fontId="2"/>
  </si>
  <si>
    <t>連番</t>
    <rPh sb="0" eb="2">
      <t>レンバn</t>
    </rPh>
    <phoneticPr fontId="2"/>
  </si>
  <si>
    <t>関連注釈ID</t>
    <rPh sb="0" eb="2">
      <t>カンレn</t>
    </rPh>
    <rPh sb="2" eb="4">
      <t>チュウシャク</t>
    </rPh>
    <phoneticPr fontId="2"/>
  </si>
  <si>
    <t>親注釈ID</t>
    <rPh sb="0" eb="1">
      <t xml:space="preserve">オヤ </t>
    </rPh>
    <rPh sb="1" eb="3">
      <t>チュウシャク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</si>
</sst>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0"/>
      <color indexed="8"/>
      <name val="ヒラギノ角ゴ ProN W3"/>
    </font>
    <font>
      <sz val="10"/>
      <color indexed="8"/>
      <name val="ヒラギノ角ゴ ProN W6"/>
      <family val="2"/>
      <charset val="128"/>
    </font>
    <font>
      <sz val="6"/>
      <name val="Tsukushi A Round Gothic Bold"/>
      <family val="3"/>
      <charset val="128"/>
    </font>
    <font>
      <sz val="10"/>
      <color indexed="8"/>
      <name val="ヒラギノ角ゴ ProN W3"/>
      <family val="2"/>
      <charset val="128"/>
    </font>
  </fonts>
  <fills count="4">
    <fill>
      <patternFill patternType="none"/>
    </fill>
    <fill>
      <patternFill patternType="gray125"/>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s>
  <cellStyleXfs count="1">
    <xf numFmtId="0" fontId="0" fillId="0" borderId="0" applyNumberFormat="0" applyFill="0" applyBorder="0" applyProtection="0">
      <alignment vertical="top" wrapText="1"/>
    </xf>
  </cellStyleXfs>
  <cellXfs count="31">
    <xf numFmtId="0" fontId="0" fillId="0" borderId="0" xfId="0" applyFont="1" applyAlignment="1">
      <alignment vertical="top" wrapText="1"/>
    </xf>
    <xf numFmtId="49" fontId="1" fillId="2" borderId="1" xfId="0" applyNumberFormat="1" applyFont="1" applyFill="1" applyBorder="1" applyAlignment="1">
      <alignment vertical="top" wrapText="1"/>
    </xf>
    <xf numFmtId="49" fontId="1" fillId="3" borderId="2" xfId="0" applyNumberFormat="1" applyFont="1" applyFill="1" applyBorder="1" applyAlignment="1">
      <alignment vertical="top" wrapText="1"/>
    </xf>
    <xf numFmtId="0" fontId="1" fillId="3" borderId="2" xfId="0" applyFont="1" applyFill="1" applyBorder="1" applyAlignment="1">
      <alignment vertical="top" wrapText="1"/>
    </xf>
    <xf numFmtId="0" fontId="1" fillId="3" borderId="2" xfId="0" applyNumberFormat="1" applyFont="1" applyFill="1" applyBorder="1" applyAlignment="1">
      <alignment vertical="top" wrapText="1"/>
    </xf>
    <xf numFmtId="49" fontId="1" fillId="3" borderId="3" xfId="0" applyNumberFormat="1" applyFont="1" applyFill="1" applyBorder="1" applyAlignment="1">
      <alignment vertical="top" wrapText="1"/>
    </xf>
    <xf numFmtId="49" fontId="0" fillId="0" borderId="4" xfId="0" applyNumberFormat="1" applyFont="1" applyBorder="1" applyAlignment="1">
      <alignment vertical="top" wrapText="1"/>
    </xf>
    <xf numFmtId="49" fontId="0" fillId="0" borderId="2" xfId="0" applyNumberFormat="1" applyFont="1" applyBorder="1" applyAlignment="1">
      <alignment vertical="top" wrapText="1"/>
    </xf>
    <xf numFmtId="49" fontId="1" fillId="3" borderId="5" xfId="0" applyNumberFormat="1" applyFont="1" applyFill="1" applyBorder="1" applyAlignment="1">
      <alignment vertical="top" wrapText="1"/>
    </xf>
    <xf numFmtId="0" fontId="1" fillId="3" borderId="5" xfId="0" applyFont="1" applyFill="1" applyBorder="1" applyAlignment="1">
      <alignment vertical="top" wrapText="1"/>
    </xf>
    <xf numFmtId="0" fontId="1" fillId="3" borderId="5" xfId="0" applyNumberFormat="1" applyFont="1" applyFill="1" applyBorder="1" applyAlignment="1">
      <alignment vertical="top" wrapText="1"/>
    </xf>
    <xf numFmtId="49" fontId="1" fillId="3" borderId="6" xfId="0" applyNumberFormat="1" applyFont="1" applyFill="1" applyBorder="1" applyAlignment="1">
      <alignment vertical="top" wrapText="1"/>
    </xf>
    <xf numFmtId="49" fontId="0" fillId="0" borderId="7" xfId="0" applyNumberFormat="1" applyFont="1" applyBorder="1" applyAlignment="1">
      <alignment vertical="top" wrapText="1"/>
    </xf>
    <xf numFmtId="49" fontId="0" fillId="0" borderId="5" xfId="0" applyNumberFormat="1" applyFont="1" applyBorder="1" applyAlignment="1">
      <alignment vertical="top" wrapText="1"/>
    </xf>
    <xf numFmtId="0" fontId="0" fillId="0" borderId="5" xfId="0" applyNumberFormat="1" applyFont="1" applyBorder="1" applyAlignment="1">
      <alignment vertical="top" wrapText="1"/>
    </xf>
    <xf numFmtId="0" fontId="0" fillId="0" borderId="0" xfId="0" applyNumberFormat="1" applyFont="1" applyAlignment="1">
      <alignment vertical="top" wrapText="1"/>
    </xf>
    <xf numFmtId="49" fontId="0" fillId="3" borderId="6" xfId="0" applyNumberFormat="1" applyFont="1" applyFill="1" applyBorder="1" applyAlignment="1">
      <alignment vertical="top" wrapText="1"/>
    </xf>
    <xf numFmtId="0" fontId="0" fillId="0" borderId="5" xfId="0" applyFont="1" applyBorder="1" applyAlignment="1">
      <alignment vertical="top" wrapText="1"/>
    </xf>
    <xf numFmtId="0" fontId="0" fillId="0" borderId="0" xfId="0" applyNumberFormat="1" applyFont="1" applyAlignment="1">
      <alignment vertical="top" wrapText="1"/>
    </xf>
    <xf numFmtId="0" fontId="1" fillId="2" borderId="1" xfId="0" applyFont="1" applyFill="1" applyBorder="1" applyAlignment="1">
      <alignment vertical="top" wrapText="1"/>
    </xf>
    <xf numFmtId="0" fontId="1" fillId="3" borderId="3" xfId="0" applyFont="1" applyFill="1" applyBorder="1" applyAlignment="1">
      <alignment vertical="top" wrapText="1"/>
    </xf>
    <xf numFmtId="0" fontId="0" fillId="0" borderId="4" xfId="0" applyFont="1" applyBorder="1" applyAlignment="1">
      <alignment vertical="top" wrapText="1"/>
    </xf>
    <xf numFmtId="0" fontId="0" fillId="0" borderId="2" xfId="0" applyFont="1" applyBorder="1" applyAlignment="1">
      <alignment vertical="top" wrapText="1"/>
    </xf>
    <xf numFmtId="0" fontId="1" fillId="3" borderId="6" xfId="0" applyFont="1" applyFill="1" applyBorder="1" applyAlignment="1">
      <alignment vertical="top" wrapText="1"/>
    </xf>
    <xf numFmtId="0" fontId="0" fillId="0" borderId="7" xfId="0" applyFont="1" applyBorder="1" applyAlignment="1">
      <alignment vertical="top" wrapText="1"/>
    </xf>
    <xf numFmtId="0" fontId="0" fillId="0" borderId="0" xfId="0" applyNumberFormat="1" applyFont="1" applyAlignment="1">
      <alignment vertical="top" wrapText="1"/>
    </xf>
    <xf numFmtId="0" fontId="0" fillId="0" borderId="4" xfId="0" applyNumberFormat="1" applyFont="1" applyBorder="1" applyAlignment="1">
      <alignment vertical="top" wrapText="1"/>
    </xf>
    <xf numFmtId="0" fontId="0" fillId="0" borderId="7" xfId="0" applyNumberFormat="1" applyFont="1" applyBorder="1" applyAlignment="1">
      <alignment vertical="top" wrapText="1"/>
    </xf>
    <xf numFmtId="0" fontId="1" fillId="2" borderId="1" xfId="0" applyNumberFormat="1" applyFont="1" applyFill="1" applyBorder="1" applyAlignment="1">
      <alignment vertical="top" wrapText="1"/>
    </xf>
    <xf numFmtId="0" fontId="0" fillId="0" borderId="2" xfId="0" applyNumberFormat="1" applyFont="1" applyBorder="1" applyAlignment="1">
      <alignment vertical="top" wrapText="1"/>
    </xf>
    <xf numFmtId="49" fontId="3" fillId="0" borderId="5" xfId="0" applyNumberFormat="1" applyFont="1" applyBorder="1" applyAlignment="1">
      <alignment vertical="top" wrapText="1"/>
    </xf>
  </cellXfs>
  <cellStyles count="1">
    <cellStyle name="標準"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02"/>
  <sheetViews>
    <sheetView showGridLines="0" tabSelected="1" workbookViewId="0">
      <pane xSplit="7" ySplit="1" topLeftCell="H2" activePane="bottomRight" state="frozen"/>
      <selection pane="topRight"/>
      <selection pane="bottomLeft"/>
      <selection pane="bottomRight" activeCell="D2" sqref="D2"/>
    </sheetView>
  </sheetViews>
  <sheetFormatPr defaultColWidth="19.59765625" defaultRowHeight="20" customHeight="1"/>
  <cols>
    <col min="1" max="1" width="4.296875" style="25" customWidth="1"/>
    <col min="2" max="3" width="10.59765625" style="15" customWidth="1"/>
    <col min="4" max="4" width="10.59765625" style="25" customWidth="1"/>
    <col min="5" max="5" width="6" style="15" customWidth="1"/>
    <col min="6" max="6" width="3.09765625" style="15" customWidth="1"/>
    <col min="7" max="7" width="15.8984375" style="15" customWidth="1"/>
    <col min="8" max="8" width="17" style="15" customWidth="1"/>
    <col min="9" max="9" width="39.3984375" style="15" customWidth="1"/>
    <col min="10" max="10" width="21.69921875" style="15" customWidth="1"/>
    <col min="11" max="14" width="9.8984375" style="15" customWidth="1"/>
    <col min="15" max="18" width="7.8984375" style="15" customWidth="1"/>
    <col min="19" max="19" width="8" style="15" customWidth="1"/>
    <col min="20" max="20" width="7.8984375" style="15" customWidth="1"/>
    <col min="21" max="21" width="12.09765625" style="15" customWidth="1"/>
    <col min="22" max="22" width="13.8984375" style="15" customWidth="1"/>
    <col min="23" max="24" width="7.8984375" style="15" customWidth="1"/>
    <col min="25" max="26" width="13.8984375" style="15" customWidth="1"/>
    <col min="27" max="28" width="13.8984375" style="25" customWidth="1"/>
    <col min="29" max="29" width="10.59765625" style="25" customWidth="1"/>
    <col min="30" max="33" width="10.3984375" style="25" customWidth="1"/>
    <col min="34" max="34" width="19.59765625" style="15" customWidth="1"/>
    <col min="35" max="16384" width="19.59765625" style="15"/>
  </cols>
  <sheetData>
    <row r="1" spans="2:33" ht="48.5" customHeight="1">
      <c r="B1" s="1" t="s">
        <v>0</v>
      </c>
      <c r="C1" s="1" t="s">
        <v>921</v>
      </c>
      <c r="D1" s="1" t="s">
        <v>922</v>
      </c>
      <c r="E1" s="1" t="s">
        <v>2</v>
      </c>
      <c r="F1" s="1" t="s">
        <v>3</v>
      </c>
      <c r="G1" s="1" t="s">
        <v>4</v>
      </c>
      <c r="H1" s="1" t="s">
        <v>5</v>
      </c>
      <c r="I1" s="1" t="s">
        <v>6</v>
      </c>
      <c r="J1" s="1" t="s">
        <v>644</v>
      </c>
      <c r="K1" s="1" t="s">
        <v>645</v>
      </c>
      <c r="L1" s="1" t="s">
        <v>646</v>
      </c>
      <c r="M1" s="1" t="s">
        <v>7</v>
      </c>
      <c r="N1" s="1" t="s">
        <v>8</v>
      </c>
      <c r="O1" s="1" t="s">
        <v>647</v>
      </c>
      <c r="P1" s="1" t="s">
        <v>648</v>
      </c>
      <c r="Q1" s="1" t="s">
        <v>9</v>
      </c>
      <c r="R1" s="1" t="s">
        <v>10</v>
      </c>
      <c r="S1" s="1" t="s">
        <v>11</v>
      </c>
      <c r="T1" s="1" t="s">
        <v>12</v>
      </c>
      <c r="U1" s="1" t="s">
        <v>649</v>
      </c>
      <c r="V1" s="1" t="s">
        <v>650</v>
      </c>
      <c r="W1" s="1" t="s">
        <v>13</v>
      </c>
      <c r="X1" s="1" t="s">
        <v>14</v>
      </c>
      <c r="Y1" s="1" t="s">
        <v>15</v>
      </c>
      <c r="Z1" s="1" t="s">
        <v>16</v>
      </c>
      <c r="AA1" s="28" t="s">
        <v>651</v>
      </c>
      <c r="AB1" s="28" t="s">
        <v>652</v>
      </c>
      <c r="AC1" s="28" t="s">
        <v>653</v>
      </c>
      <c r="AD1" s="28" t="s">
        <v>654</v>
      </c>
      <c r="AE1" s="28" t="s">
        <v>11</v>
      </c>
      <c r="AF1" s="28" t="s">
        <v>12</v>
      </c>
      <c r="AG1" s="28" t="s">
        <v>655</v>
      </c>
    </row>
    <row r="2" spans="2:33" ht="48.5" customHeight="1">
      <c r="B2" s="2" t="s">
        <v>656</v>
      </c>
      <c r="C2" s="2" t="s">
        <v>21</v>
      </c>
      <c r="D2" s="8" t="s">
        <v>17</v>
      </c>
      <c r="E2" s="4">
        <v>156</v>
      </c>
      <c r="F2" s="2" t="s">
        <v>21</v>
      </c>
      <c r="G2" s="5" t="s">
        <v>657</v>
      </c>
      <c r="H2" s="6" t="s">
        <v>658</v>
      </c>
      <c r="I2" s="7" t="s">
        <v>21</v>
      </c>
      <c r="J2" s="7" t="s">
        <v>21</v>
      </c>
      <c r="K2" s="7" t="s">
        <v>659</v>
      </c>
      <c r="L2" s="7" t="s">
        <v>660</v>
      </c>
      <c r="M2" s="7" t="s">
        <v>21</v>
      </c>
      <c r="N2" s="7" t="s">
        <v>21</v>
      </c>
      <c r="O2" s="7" t="s">
        <v>661</v>
      </c>
      <c r="P2" s="7" t="s">
        <v>662</v>
      </c>
      <c r="Q2" s="7" t="s">
        <v>21</v>
      </c>
      <c r="R2" s="7" t="s">
        <v>21</v>
      </c>
      <c r="S2" s="7" t="s">
        <v>21</v>
      </c>
      <c r="T2" s="7" t="s">
        <v>21</v>
      </c>
      <c r="U2" s="7" t="s">
        <v>21</v>
      </c>
      <c r="V2" s="7" t="s">
        <v>21</v>
      </c>
      <c r="W2" s="7" t="s">
        <v>21</v>
      </c>
      <c r="X2" s="7" t="s">
        <v>21</v>
      </c>
      <c r="Y2" s="7" t="s">
        <v>21</v>
      </c>
      <c r="Z2" s="7" t="s">
        <v>21</v>
      </c>
      <c r="AA2" s="29" t="str">
        <f>IF(W2="-","-",VLOOKUP(W2,十干十二支!A$2:B$61,2,FALSE))</f>
        <v>-</v>
      </c>
      <c r="AB2" s="29" t="str">
        <f>IF(X2="-","-",VLOOKUP(X2,十干十二支!$A$1:B$61,2,FALSE))</f>
        <v>-</v>
      </c>
      <c r="AC2" s="29" t="str">
        <f t="shared" ref="AC2:AC65" si="0">IF(AA2="-","-",AB2-AA2)</f>
        <v>-</v>
      </c>
      <c r="AD2" s="29" t="str">
        <f t="shared" ref="AD2:AD65" si="1">IF(AC2="-","-",IF(ABS(AC2)&gt;30,AC2-60,AC2))</f>
        <v>-</v>
      </c>
      <c r="AE2" s="29" t="str">
        <f>IF(S2="-","-",VLOOKUP(S2,十干十二支!$A$1:B$61,2,FALSE))</f>
        <v>-</v>
      </c>
      <c r="AF2" s="29" t="str">
        <f>IF(T2="-","-",VLOOKUP(T2,十干十二支!$A$1:B$61,2,FALSE))</f>
        <v>-</v>
      </c>
      <c r="AG2" s="29" t="str">
        <f>IF(AE2="-","-",AF3-AE2)</f>
        <v>-</v>
      </c>
    </row>
    <row r="3" spans="2:33" ht="48.25" customHeight="1">
      <c r="B3" s="8" t="s">
        <v>17</v>
      </c>
      <c r="C3" s="8" t="s">
        <v>21</v>
      </c>
      <c r="D3" s="8" t="s">
        <v>21</v>
      </c>
      <c r="E3" s="10">
        <v>156</v>
      </c>
      <c r="F3" s="10">
        <v>1</v>
      </c>
      <c r="G3" s="11" t="s">
        <v>18</v>
      </c>
      <c r="H3" s="12" t="s">
        <v>19</v>
      </c>
      <c r="I3" s="13" t="s">
        <v>20</v>
      </c>
      <c r="J3" s="13" t="s">
        <v>21</v>
      </c>
      <c r="K3" s="13" t="s">
        <v>659</v>
      </c>
      <c r="L3" s="13" t="s">
        <v>660</v>
      </c>
      <c r="M3" s="13" t="s">
        <v>21</v>
      </c>
      <c r="N3" s="13" t="s">
        <v>21</v>
      </c>
      <c r="O3" s="13" t="s">
        <v>662</v>
      </c>
      <c r="P3" s="13" t="s">
        <v>661</v>
      </c>
      <c r="Q3" s="13" t="s">
        <v>21</v>
      </c>
      <c r="R3" s="13" t="s">
        <v>21</v>
      </c>
      <c r="S3" s="13" t="s">
        <v>21</v>
      </c>
      <c r="T3" s="13" t="s">
        <v>21</v>
      </c>
      <c r="U3" s="13" t="s">
        <v>21</v>
      </c>
      <c r="V3" s="13" t="s">
        <v>21</v>
      </c>
      <c r="W3" s="13" t="s">
        <v>22</v>
      </c>
      <c r="X3" s="13" t="s">
        <v>23</v>
      </c>
      <c r="Y3" s="13" t="s">
        <v>18</v>
      </c>
      <c r="Z3" s="13" t="s">
        <v>24</v>
      </c>
      <c r="AA3" s="29">
        <f>IF(W3="-","-",VLOOKUP(W3,十干十二支!A$2:B$61,2,FALSE))</f>
        <v>2</v>
      </c>
      <c r="AB3" s="29">
        <f>IF(X3="-","-",VLOOKUP(X3,十干十二支!$A$1:B$61,2,FALSE))</f>
        <v>3</v>
      </c>
      <c r="AC3" s="14">
        <f t="shared" si="0"/>
        <v>1</v>
      </c>
      <c r="AD3" s="14">
        <f t="shared" si="1"/>
        <v>1</v>
      </c>
      <c r="AE3" s="29" t="str">
        <f>IF(S3="-","-",VLOOKUP(S3,十干十二支!$A$1:B$61,2,FALSE))</f>
        <v>-</v>
      </c>
      <c r="AF3" s="29" t="str">
        <f>IF(T3="-","-",VLOOKUP(T3,十干十二支!$A$1:B$61,2,FALSE))</f>
        <v>-</v>
      </c>
      <c r="AG3" s="29" t="str">
        <f t="shared" ref="AG3:AG66" si="2">IF(AE3="-","-",AF4-AE3)</f>
        <v>-</v>
      </c>
    </row>
    <row r="4" spans="2:33" ht="48.25" customHeight="1">
      <c r="B4" s="8" t="s">
        <v>663</v>
      </c>
      <c r="C4" s="8" t="s">
        <v>21</v>
      </c>
      <c r="D4" s="8" t="s">
        <v>21</v>
      </c>
      <c r="E4" s="10">
        <v>157</v>
      </c>
      <c r="F4" s="8" t="s">
        <v>21</v>
      </c>
      <c r="G4" s="11" t="s">
        <v>912</v>
      </c>
      <c r="H4" s="12" t="s">
        <v>664</v>
      </c>
      <c r="I4" s="30" t="s">
        <v>913</v>
      </c>
      <c r="J4" s="13" t="s">
        <v>21</v>
      </c>
      <c r="K4" s="13" t="s">
        <v>659</v>
      </c>
      <c r="L4" s="13" t="s">
        <v>660</v>
      </c>
      <c r="M4" s="13" t="s">
        <v>21</v>
      </c>
      <c r="N4" s="13" t="s">
        <v>21</v>
      </c>
      <c r="O4" s="13" t="s">
        <v>661</v>
      </c>
      <c r="P4" s="13" t="s">
        <v>662</v>
      </c>
      <c r="Q4" s="13" t="s">
        <v>21</v>
      </c>
      <c r="R4" s="13" t="s">
        <v>21</v>
      </c>
      <c r="S4" s="13" t="s">
        <v>21</v>
      </c>
      <c r="T4" s="13" t="s">
        <v>21</v>
      </c>
      <c r="U4" s="13" t="s">
        <v>21</v>
      </c>
      <c r="V4" s="13" t="s">
        <v>21</v>
      </c>
      <c r="W4" s="13" t="s">
        <v>21</v>
      </c>
      <c r="X4" s="13" t="s">
        <v>21</v>
      </c>
      <c r="Y4" s="13" t="s">
        <v>21</v>
      </c>
      <c r="Z4" s="13" t="s">
        <v>21</v>
      </c>
      <c r="AA4" s="29" t="str">
        <f>IF(W4="-","-",VLOOKUP(W4,十干十二支!A$2:B$61,2,FALSE))</f>
        <v>-</v>
      </c>
      <c r="AB4" s="29" t="str">
        <f>IF(X4="-","-",VLOOKUP(X4,十干十二支!$A$1:B$61,2,FALSE))</f>
        <v>-</v>
      </c>
      <c r="AC4" s="14" t="str">
        <f t="shared" si="0"/>
        <v>-</v>
      </c>
      <c r="AD4" s="14" t="str">
        <f t="shared" si="1"/>
        <v>-</v>
      </c>
      <c r="AE4" s="29" t="str">
        <f>IF(S4="-","-",VLOOKUP(S4,十干十二支!$A$1:B$61,2,FALSE))</f>
        <v>-</v>
      </c>
      <c r="AF4" s="29" t="str">
        <f>IF(T4="-","-",VLOOKUP(T4,十干十二支!$A$1:B$61,2,FALSE))</f>
        <v>-</v>
      </c>
      <c r="AG4" s="29" t="str">
        <f t="shared" si="2"/>
        <v>-</v>
      </c>
    </row>
    <row r="5" spans="2:33" ht="48.25" customHeight="1">
      <c r="B5" s="8" t="s">
        <v>25</v>
      </c>
      <c r="C5" s="8" t="s">
        <v>21</v>
      </c>
      <c r="D5" s="8" t="s">
        <v>21</v>
      </c>
      <c r="E5" s="10">
        <v>157</v>
      </c>
      <c r="F5" s="10">
        <v>1</v>
      </c>
      <c r="G5" s="11" t="s">
        <v>26</v>
      </c>
      <c r="H5" s="12" t="s">
        <v>27</v>
      </c>
      <c r="I5" s="13" t="s">
        <v>28</v>
      </c>
      <c r="J5" s="13" t="s">
        <v>21</v>
      </c>
      <c r="K5" s="13" t="s">
        <v>659</v>
      </c>
      <c r="L5" s="13" t="s">
        <v>660</v>
      </c>
      <c r="M5" s="13" t="s">
        <v>21</v>
      </c>
      <c r="N5" s="13" t="s">
        <v>21</v>
      </c>
      <c r="O5" s="13" t="s">
        <v>661</v>
      </c>
      <c r="P5" s="13" t="s">
        <v>661</v>
      </c>
      <c r="Q5" s="13" t="s">
        <v>21</v>
      </c>
      <c r="R5" s="13" t="s">
        <v>21</v>
      </c>
      <c r="S5" s="13" t="s">
        <v>21</v>
      </c>
      <c r="T5" s="13" t="s">
        <v>21</v>
      </c>
      <c r="U5" s="13" t="s">
        <v>21</v>
      </c>
      <c r="V5" s="13" t="s">
        <v>21</v>
      </c>
      <c r="W5" s="13" t="s">
        <v>29</v>
      </c>
      <c r="X5" s="13" t="s">
        <v>30</v>
      </c>
      <c r="Y5" s="13" t="s">
        <v>26</v>
      </c>
      <c r="Z5" s="13" t="s">
        <v>31</v>
      </c>
      <c r="AA5" s="29">
        <f>IF(W5="-","-",VLOOKUP(W5,十干十二支!A$2:B$61,2,FALSE))</f>
        <v>57</v>
      </c>
      <c r="AB5" s="29">
        <f>IF(X5="-","-",VLOOKUP(X5,十干十二支!$A$1:B$61,2,FALSE))</f>
        <v>58</v>
      </c>
      <c r="AC5" s="14">
        <f t="shared" si="0"/>
        <v>1</v>
      </c>
      <c r="AD5" s="14">
        <f t="shared" si="1"/>
        <v>1</v>
      </c>
      <c r="AE5" s="29" t="str">
        <f>IF(S5="-","-",VLOOKUP(S5,十干十二支!$A$1:B$61,2,FALSE))</f>
        <v>-</v>
      </c>
      <c r="AF5" s="29" t="str">
        <f>IF(T5="-","-",VLOOKUP(T5,十干十二支!$A$1:B$61,2,FALSE))</f>
        <v>-</v>
      </c>
      <c r="AG5" s="29" t="str">
        <f t="shared" si="2"/>
        <v>-</v>
      </c>
    </row>
    <row r="6" spans="2:33" ht="48.25" customHeight="1">
      <c r="B6" s="8" t="s">
        <v>32</v>
      </c>
      <c r="C6" s="8" t="s">
        <v>21</v>
      </c>
      <c r="D6" s="8" t="s">
        <v>21</v>
      </c>
      <c r="E6" s="10">
        <v>157</v>
      </c>
      <c r="F6" s="10">
        <v>2</v>
      </c>
      <c r="G6" s="11" t="s">
        <v>33</v>
      </c>
      <c r="H6" s="12" t="s">
        <v>34</v>
      </c>
      <c r="I6" s="13" t="s">
        <v>35</v>
      </c>
      <c r="J6" s="13" t="s">
        <v>21</v>
      </c>
      <c r="K6" s="13" t="s">
        <v>659</v>
      </c>
      <c r="L6" s="13" t="s">
        <v>660</v>
      </c>
      <c r="M6" s="13" t="s">
        <v>21</v>
      </c>
      <c r="N6" s="13" t="s">
        <v>21</v>
      </c>
      <c r="O6" s="13" t="s">
        <v>662</v>
      </c>
      <c r="P6" s="13" t="s">
        <v>661</v>
      </c>
      <c r="Q6" s="13" t="s">
        <v>21</v>
      </c>
      <c r="R6" s="13" t="s">
        <v>21</v>
      </c>
      <c r="S6" s="13" t="s">
        <v>21</v>
      </c>
      <c r="T6" s="13" t="s">
        <v>21</v>
      </c>
      <c r="U6" s="13" t="s">
        <v>21</v>
      </c>
      <c r="V6" s="13" t="s">
        <v>21</v>
      </c>
      <c r="W6" s="13" t="s">
        <v>36</v>
      </c>
      <c r="X6" s="13" t="s">
        <v>37</v>
      </c>
      <c r="Y6" s="13" t="s">
        <v>33</v>
      </c>
      <c r="Z6" s="13" t="s">
        <v>38</v>
      </c>
      <c r="AA6" s="29">
        <f>IF(W6="-","-",VLOOKUP(W6,十干十二支!A$2:B$61,2,FALSE))</f>
        <v>26</v>
      </c>
      <c r="AB6" s="29">
        <f>IF(X6="-","-",VLOOKUP(X6,十干十二支!$A$1:B$61,2,FALSE))</f>
        <v>27</v>
      </c>
      <c r="AC6" s="14">
        <f t="shared" si="0"/>
        <v>1</v>
      </c>
      <c r="AD6" s="14">
        <f t="shared" si="1"/>
        <v>1</v>
      </c>
      <c r="AE6" s="29" t="str">
        <f>IF(S6="-","-",VLOOKUP(S6,十干十二支!$A$1:B$61,2,FALSE))</f>
        <v>-</v>
      </c>
      <c r="AF6" s="29" t="str">
        <f>IF(T6="-","-",VLOOKUP(T6,十干十二支!$A$1:B$61,2,FALSE))</f>
        <v>-</v>
      </c>
      <c r="AG6" s="29" t="str">
        <f t="shared" si="2"/>
        <v>-</v>
      </c>
    </row>
    <row r="7" spans="2:33" ht="33.25" customHeight="1">
      <c r="B7" s="8" t="s">
        <v>914</v>
      </c>
      <c r="C7" s="8" t="s">
        <v>21</v>
      </c>
      <c r="D7" s="8" t="s">
        <v>39</v>
      </c>
      <c r="E7" s="10">
        <v>162</v>
      </c>
      <c r="F7" s="8" t="s">
        <v>21</v>
      </c>
      <c r="G7" s="11" t="s">
        <v>665</v>
      </c>
      <c r="H7" s="12" t="s">
        <v>666</v>
      </c>
      <c r="I7" s="13" t="s">
        <v>21</v>
      </c>
      <c r="J7" s="13" t="s">
        <v>21</v>
      </c>
      <c r="K7" s="13" t="s">
        <v>659</v>
      </c>
      <c r="L7" s="13" t="s">
        <v>667</v>
      </c>
      <c r="M7" s="13" t="s">
        <v>21</v>
      </c>
      <c r="N7" s="13" t="s">
        <v>21</v>
      </c>
      <c r="O7" s="13" t="s">
        <v>662</v>
      </c>
      <c r="P7" s="13" t="s">
        <v>661</v>
      </c>
      <c r="Q7" s="13" t="s">
        <v>21</v>
      </c>
      <c r="R7" s="13" t="s">
        <v>21</v>
      </c>
      <c r="S7" s="13" t="s">
        <v>21</v>
      </c>
      <c r="T7" s="13" t="s">
        <v>21</v>
      </c>
      <c r="U7" s="13" t="s">
        <v>21</v>
      </c>
      <c r="V7" s="13" t="s">
        <v>21</v>
      </c>
      <c r="W7" s="13" t="s">
        <v>21</v>
      </c>
      <c r="X7" s="13" t="s">
        <v>21</v>
      </c>
      <c r="Y7" s="13" t="s">
        <v>21</v>
      </c>
      <c r="Z7" s="13" t="s">
        <v>21</v>
      </c>
      <c r="AA7" s="29" t="str">
        <f>IF(W7="-","-",VLOOKUP(W7,十干十二支!A$2:B$61,2,FALSE))</f>
        <v>-</v>
      </c>
      <c r="AB7" s="29" t="str">
        <f>IF(X7="-","-",VLOOKUP(X7,十干十二支!$A$1:B$61,2,FALSE))</f>
        <v>-</v>
      </c>
      <c r="AC7" s="14" t="str">
        <f t="shared" si="0"/>
        <v>-</v>
      </c>
      <c r="AD7" s="14" t="str">
        <f t="shared" si="1"/>
        <v>-</v>
      </c>
      <c r="AE7" s="29" t="str">
        <f>IF(S7="-","-",VLOOKUP(S7,十干十二支!$A$1:B$61,2,FALSE))</f>
        <v>-</v>
      </c>
      <c r="AF7" s="29" t="str">
        <f>IF(T7="-","-",VLOOKUP(T7,十干十二支!$A$1:B$61,2,FALSE))</f>
        <v>-</v>
      </c>
      <c r="AG7" s="29" t="str">
        <f t="shared" si="2"/>
        <v>-</v>
      </c>
    </row>
    <row r="8" spans="2:33" ht="63.25" customHeight="1">
      <c r="B8" s="8" t="s">
        <v>39</v>
      </c>
      <c r="C8" s="8" t="s">
        <v>21</v>
      </c>
      <c r="D8" s="8" t="s">
        <v>21</v>
      </c>
      <c r="E8" s="10">
        <v>162</v>
      </c>
      <c r="F8" s="10">
        <v>1</v>
      </c>
      <c r="G8" s="11" t="s">
        <v>40</v>
      </c>
      <c r="H8" s="12" t="s">
        <v>41</v>
      </c>
      <c r="I8" s="13" t="s">
        <v>42</v>
      </c>
      <c r="J8" s="13" t="s">
        <v>21</v>
      </c>
      <c r="K8" s="13" t="s">
        <v>659</v>
      </c>
      <c r="L8" s="13" t="s">
        <v>660</v>
      </c>
      <c r="M8" s="13" t="s">
        <v>21</v>
      </c>
      <c r="N8" s="13" t="s">
        <v>21</v>
      </c>
      <c r="O8" s="13" t="s">
        <v>661</v>
      </c>
      <c r="P8" s="13" t="s">
        <v>662</v>
      </c>
      <c r="Q8" s="13" t="s">
        <v>21</v>
      </c>
      <c r="R8" s="13" t="s">
        <v>21</v>
      </c>
      <c r="S8" s="13" t="s">
        <v>21</v>
      </c>
      <c r="T8" s="13" t="s">
        <v>21</v>
      </c>
      <c r="U8" s="13" t="s">
        <v>21</v>
      </c>
      <c r="V8" s="13" t="s">
        <v>21</v>
      </c>
      <c r="W8" s="13" t="s">
        <v>43</v>
      </c>
      <c r="X8" s="13" t="s">
        <v>37</v>
      </c>
      <c r="Y8" s="13" t="s">
        <v>40</v>
      </c>
      <c r="Z8" s="13" t="s">
        <v>44</v>
      </c>
      <c r="AA8" s="29">
        <f>IF(W8="-","-",VLOOKUP(W8,十干十二支!A$2:B$61,2,FALSE))</f>
        <v>28</v>
      </c>
      <c r="AB8" s="29">
        <f>IF(X8="-","-",VLOOKUP(X8,十干十二支!$A$1:B$61,2,FALSE))</f>
        <v>27</v>
      </c>
      <c r="AC8" s="14">
        <f t="shared" si="0"/>
        <v>-1</v>
      </c>
      <c r="AD8" s="14">
        <f t="shared" si="1"/>
        <v>-1</v>
      </c>
      <c r="AE8" s="29" t="str">
        <f>IF(S8="-","-",VLOOKUP(S8,十干十二支!$A$1:B$61,2,FALSE))</f>
        <v>-</v>
      </c>
      <c r="AF8" s="29" t="str">
        <f>IF(T8="-","-",VLOOKUP(T8,十干十二支!$A$1:B$61,2,FALSE))</f>
        <v>-</v>
      </c>
      <c r="AG8" s="29" t="str">
        <f t="shared" si="2"/>
        <v>-</v>
      </c>
    </row>
    <row r="9" spans="2:33" ht="33.25" customHeight="1">
      <c r="B9" s="8" t="s">
        <v>668</v>
      </c>
      <c r="C9" s="8" t="s">
        <v>21</v>
      </c>
      <c r="D9" s="8" t="s">
        <v>45</v>
      </c>
      <c r="E9" s="10">
        <v>162</v>
      </c>
      <c r="F9" s="8" t="s">
        <v>21</v>
      </c>
      <c r="G9" s="11" t="s">
        <v>669</v>
      </c>
      <c r="H9" s="12" t="s">
        <v>670</v>
      </c>
      <c r="I9" s="13" t="s">
        <v>21</v>
      </c>
      <c r="J9" s="13" t="s">
        <v>21</v>
      </c>
      <c r="K9" s="13" t="s">
        <v>659</v>
      </c>
      <c r="L9" s="13" t="s">
        <v>667</v>
      </c>
      <c r="M9" s="13" t="s">
        <v>21</v>
      </c>
      <c r="N9" s="13" t="s">
        <v>21</v>
      </c>
      <c r="O9" s="13" t="s">
        <v>662</v>
      </c>
      <c r="P9" s="13" t="s">
        <v>661</v>
      </c>
      <c r="Q9" s="13" t="s">
        <v>21</v>
      </c>
      <c r="R9" s="13" t="s">
        <v>21</v>
      </c>
      <c r="S9" s="13" t="s">
        <v>21</v>
      </c>
      <c r="T9" s="13" t="s">
        <v>21</v>
      </c>
      <c r="U9" s="13" t="s">
        <v>21</v>
      </c>
      <c r="V9" s="13" t="s">
        <v>21</v>
      </c>
      <c r="W9" s="13" t="s">
        <v>21</v>
      </c>
      <c r="X9" s="13" t="s">
        <v>21</v>
      </c>
      <c r="Y9" s="13" t="s">
        <v>21</v>
      </c>
      <c r="Z9" s="13" t="s">
        <v>21</v>
      </c>
      <c r="AA9" s="29" t="str">
        <f>IF(W9="-","-",VLOOKUP(W9,十干十二支!A$2:B$61,2,FALSE))</f>
        <v>-</v>
      </c>
      <c r="AB9" s="29" t="str">
        <f>IF(X9="-","-",VLOOKUP(X9,十干十二支!$A$1:B$61,2,FALSE))</f>
        <v>-</v>
      </c>
      <c r="AC9" s="14" t="str">
        <f t="shared" si="0"/>
        <v>-</v>
      </c>
      <c r="AD9" s="14" t="str">
        <f t="shared" si="1"/>
        <v>-</v>
      </c>
      <c r="AE9" s="29" t="str">
        <f>IF(S9="-","-",VLOOKUP(S9,十干十二支!$A$1:B$61,2,FALSE))</f>
        <v>-</v>
      </c>
      <c r="AF9" s="29" t="str">
        <f>IF(T9="-","-",VLOOKUP(T9,十干十二支!$A$1:B$61,2,FALSE))</f>
        <v>-</v>
      </c>
      <c r="AG9" s="29" t="str">
        <f t="shared" si="2"/>
        <v>-</v>
      </c>
    </row>
    <row r="10" spans="2:33" ht="48.25" customHeight="1">
      <c r="B10" s="8" t="s">
        <v>45</v>
      </c>
      <c r="C10" s="8" t="s">
        <v>21</v>
      </c>
      <c r="D10" s="8" t="s">
        <v>21</v>
      </c>
      <c r="E10" s="10">
        <v>162</v>
      </c>
      <c r="F10" s="10">
        <v>2</v>
      </c>
      <c r="G10" s="11" t="s">
        <v>46</v>
      </c>
      <c r="H10" s="12" t="s">
        <v>47</v>
      </c>
      <c r="I10" s="13" t="s">
        <v>48</v>
      </c>
      <c r="J10" s="13" t="s">
        <v>21</v>
      </c>
      <c r="K10" s="13" t="s">
        <v>659</v>
      </c>
      <c r="L10" s="13" t="s">
        <v>660</v>
      </c>
      <c r="M10" s="13" t="s">
        <v>21</v>
      </c>
      <c r="N10" s="13" t="s">
        <v>21</v>
      </c>
      <c r="O10" s="13" t="s">
        <v>661</v>
      </c>
      <c r="P10" s="13" t="s">
        <v>662</v>
      </c>
      <c r="Q10" s="13" t="s">
        <v>21</v>
      </c>
      <c r="R10" s="13" t="s">
        <v>21</v>
      </c>
      <c r="S10" s="13" t="s">
        <v>21</v>
      </c>
      <c r="T10" s="13" t="s">
        <v>21</v>
      </c>
      <c r="U10" s="13" t="s">
        <v>21</v>
      </c>
      <c r="V10" s="13" t="s">
        <v>21</v>
      </c>
      <c r="W10" s="13" t="s">
        <v>49</v>
      </c>
      <c r="X10" s="13" t="s">
        <v>50</v>
      </c>
      <c r="Y10" s="13" t="s">
        <v>46</v>
      </c>
      <c r="Z10" s="13" t="s">
        <v>51</v>
      </c>
      <c r="AA10" s="29">
        <f>IF(W10="-","-",VLOOKUP(W10,十干十二支!A$2:B$61,2,FALSE))</f>
        <v>48</v>
      </c>
      <c r="AB10" s="29">
        <f>IF(X10="-","-",VLOOKUP(X10,十干十二支!$A$1:B$61,2,FALSE))</f>
        <v>47</v>
      </c>
      <c r="AC10" s="14">
        <f t="shared" si="0"/>
        <v>-1</v>
      </c>
      <c r="AD10" s="14">
        <f t="shared" si="1"/>
        <v>-1</v>
      </c>
      <c r="AE10" s="29" t="str">
        <f>IF(S10="-","-",VLOOKUP(S10,十干十二支!$A$1:B$61,2,FALSE))</f>
        <v>-</v>
      </c>
      <c r="AF10" s="29" t="str">
        <f>IF(T10="-","-",VLOOKUP(T10,十干十二支!$A$1:B$61,2,FALSE))</f>
        <v>-</v>
      </c>
      <c r="AG10" s="29" t="str">
        <f t="shared" si="2"/>
        <v>-</v>
      </c>
    </row>
    <row r="11" spans="2:33" ht="33.25" customHeight="1">
      <c r="B11" s="8" t="s">
        <v>671</v>
      </c>
      <c r="C11" s="8" t="s">
        <v>21</v>
      </c>
      <c r="D11" s="8" t="s">
        <v>52</v>
      </c>
      <c r="E11" s="10">
        <v>162</v>
      </c>
      <c r="F11" s="8" t="s">
        <v>21</v>
      </c>
      <c r="G11" s="11" t="s">
        <v>672</v>
      </c>
      <c r="H11" s="12" t="s">
        <v>673</v>
      </c>
      <c r="I11" s="13" t="s">
        <v>21</v>
      </c>
      <c r="J11" s="13" t="s">
        <v>21</v>
      </c>
      <c r="K11" s="13" t="s">
        <v>659</v>
      </c>
      <c r="L11" s="13" t="s">
        <v>667</v>
      </c>
      <c r="M11" s="13" t="s">
        <v>21</v>
      </c>
      <c r="N11" s="13" t="s">
        <v>21</v>
      </c>
      <c r="O11" s="13" t="s">
        <v>662</v>
      </c>
      <c r="P11" s="13" t="s">
        <v>661</v>
      </c>
      <c r="Q11" s="13" t="s">
        <v>21</v>
      </c>
      <c r="R11" s="13" t="s">
        <v>21</v>
      </c>
      <c r="S11" s="13" t="s">
        <v>21</v>
      </c>
      <c r="T11" s="13" t="s">
        <v>21</v>
      </c>
      <c r="U11" s="13" t="s">
        <v>21</v>
      </c>
      <c r="V11" s="13" t="s">
        <v>21</v>
      </c>
      <c r="W11" s="13" t="s">
        <v>21</v>
      </c>
      <c r="X11" s="13" t="s">
        <v>21</v>
      </c>
      <c r="Y11" s="13" t="s">
        <v>21</v>
      </c>
      <c r="Z11" s="13" t="s">
        <v>21</v>
      </c>
      <c r="AA11" s="29" t="str">
        <f>IF(W11="-","-",VLOOKUP(W11,十干十二支!A$2:B$61,2,FALSE))</f>
        <v>-</v>
      </c>
      <c r="AB11" s="29" t="str">
        <f>IF(X11="-","-",VLOOKUP(X11,十干十二支!$A$1:B$61,2,FALSE))</f>
        <v>-</v>
      </c>
      <c r="AC11" s="14" t="str">
        <f t="shared" si="0"/>
        <v>-</v>
      </c>
      <c r="AD11" s="14" t="str">
        <f t="shared" si="1"/>
        <v>-</v>
      </c>
      <c r="AE11" s="29" t="str">
        <f>IF(S11="-","-",VLOOKUP(S11,十干十二支!$A$1:B$61,2,FALSE))</f>
        <v>-</v>
      </c>
      <c r="AF11" s="29" t="str">
        <f>IF(T11="-","-",VLOOKUP(T11,十干十二支!$A$1:B$61,2,FALSE))</f>
        <v>-</v>
      </c>
      <c r="AG11" s="29" t="str">
        <f t="shared" si="2"/>
        <v>-</v>
      </c>
    </row>
    <row r="12" spans="2:33" ht="48.25" customHeight="1">
      <c r="B12" s="8" t="s">
        <v>52</v>
      </c>
      <c r="C12" s="8" t="s">
        <v>21</v>
      </c>
      <c r="D12" s="8" t="s">
        <v>21</v>
      </c>
      <c r="E12" s="10">
        <v>162</v>
      </c>
      <c r="F12" s="10">
        <v>3</v>
      </c>
      <c r="G12" s="11" t="s">
        <v>53</v>
      </c>
      <c r="H12" s="12" t="s">
        <v>54</v>
      </c>
      <c r="I12" s="13" t="s">
        <v>55</v>
      </c>
      <c r="J12" s="13" t="s">
        <v>21</v>
      </c>
      <c r="K12" s="13" t="s">
        <v>659</v>
      </c>
      <c r="L12" s="13" t="s">
        <v>660</v>
      </c>
      <c r="M12" s="13" t="s">
        <v>21</v>
      </c>
      <c r="N12" s="13" t="s">
        <v>21</v>
      </c>
      <c r="O12" s="13" t="s">
        <v>661</v>
      </c>
      <c r="P12" s="13" t="s">
        <v>662</v>
      </c>
      <c r="Q12" s="13" t="s">
        <v>21</v>
      </c>
      <c r="R12" s="13" t="s">
        <v>21</v>
      </c>
      <c r="S12" s="13" t="s">
        <v>21</v>
      </c>
      <c r="T12" s="13" t="s">
        <v>21</v>
      </c>
      <c r="U12" s="13" t="s">
        <v>21</v>
      </c>
      <c r="V12" s="13" t="s">
        <v>21</v>
      </c>
      <c r="W12" s="13" t="s">
        <v>56</v>
      </c>
      <c r="X12" s="13" t="s">
        <v>57</v>
      </c>
      <c r="Y12" s="13" t="s">
        <v>53</v>
      </c>
      <c r="Z12" s="13" t="s">
        <v>58</v>
      </c>
      <c r="AA12" s="29">
        <f>IF(W12="-","-",VLOOKUP(W12,十干十二支!A$2:B$61,2,FALSE))</f>
        <v>45</v>
      </c>
      <c r="AB12" s="29">
        <f>IF(X12="-","-",VLOOKUP(X12,十干十二支!$A$1:B$61,2,FALSE))</f>
        <v>44</v>
      </c>
      <c r="AC12" s="14">
        <f t="shared" si="0"/>
        <v>-1</v>
      </c>
      <c r="AD12" s="14">
        <f t="shared" si="1"/>
        <v>-1</v>
      </c>
      <c r="AE12" s="29" t="str">
        <f>IF(S12="-","-",VLOOKUP(S12,十干十二支!$A$1:B$61,2,FALSE))</f>
        <v>-</v>
      </c>
      <c r="AF12" s="29" t="str">
        <f>IF(T12="-","-",VLOOKUP(T12,十干十二支!$A$1:B$61,2,FALSE))</f>
        <v>-</v>
      </c>
      <c r="AG12" s="29" t="str">
        <f t="shared" si="2"/>
        <v>-</v>
      </c>
    </row>
    <row r="13" spans="2:33" ht="33.25" customHeight="1">
      <c r="B13" s="8" t="s">
        <v>674</v>
      </c>
      <c r="C13" s="8" t="s">
        <v>21</v>
      </c>
      <c r="D13" s="8" t="s">
        <v>59</v>
      </c>
      <c r="E13" s="10">
        <v>163</v>
      </c>
      <c r="F13" s="8" t="s">
        <v>21</v>
      </c>
      <c r="G13" s="11" t="s">
        <v>675</v>
      </c>
      <c r="H13" s="12" t="s">
        <v>676</v>
      </c>
      <c r="I13" s="13" t="s">
        <v>21</v>
      </c>
      <c r="J13" s="13" t="s">
        <v>21</v>
      </c>
      <c r="K13" s="13" t="s">
        <v>659</v>
      </c>
      <c r="L13" s="13" t="s">
        <v>667</v>
      </c>
      <c r="M13" s="13" t="s">
        <v>21</v>
      </c>
      <c r="N13" s="13" t="s">
        <v>21</v>
      </c>
      <c r="O13" s="13" t="s">
        <v>661</v>
      </c>
      <c r="P13" s="13" t="s">
        <v>662</v>
      </c>
      <c r="Q13" s="13" t="s">
        <v>21</v>
      </c>
      <c r="R13" s="13" t="s">
        <v>21</v>
      </c>
      <c r="S13" s="13" t="s">
        <v>21</v>
      </c>
      <c r="T13" s="13" t="s">
        <v>21</v>
      </c>
      <c r="U13" s="13" t="s">
        <v>21</v>
      </c>
      <c r="V13" s="13" t="s">
        <v>21</v>
      </c>
      <c r="W13" s="13" t="s">
        <v>21</v>
      </c>
      <c r="X13" s="13" t="s">
        <v>21</v>
      </c>
      <c r="Y13" s="13" t="s">
        <v>21</v>
      </c>
      <c r="Z13" s="13" t="s">
        <v>21</v>
      </c>
      <c r="AA13" s="29" t="str">
        <f>IF(W13="-","-",VLOOKUP(W13,十干十二支!A$2:B$61,2,FALSE))</f>
        <v>-</v>
      </c>
      <c r="AB13" s="29" t="str">
        <f>IF(X13="-","-",VLOOKUP(X13,十干十二支!$A$1:B$61,2,FALSE))</f>
        <v>-</v>
      </c>
      <c r="AC13" s="14" t="str">
        <f t="shared" si="0"/>
        <v>-</v>
      </c>
      <c r="AD13" s="14" t="str">
        <f t="shared" si="1"/>
        <v>-</v>
      </c>
      <c r="AE13" s="29" t="str">
        <f>IF(S13="-","-",VLOOKUP(S13,十干十二支!$A$1:B$61,2,FALSE))</f>
        <v>-</v>
      </c>
      <c r="AF13" s="29" t="str">
        <f>IF(T13="-","-",VLOOKUP(T13,十干十二支!$A$1:B$61,2,FALSE))</f>
        <v>-</v>
      </c>
      <c r="AG13" s="29" t="str">
        <f t="shared" si="2"/>
        <v>-</v>
      </c>
    </row>
    <row r="14" spans="2:33" ht="48.25" customHeight="1">
      <c r="B14" s="8" t="s">
        <v>59</v>
      </c>
      <c r="C14" s="8" t="s">
        <v>21</v>
      </c>
      <c r="D14" s="8" t="s">
        <v>21</v>
      </c>
      <c r="E14" s="10">
        <v>163</v>
      </c>
      <c r="F14" s="10">
        <v>1</v>
      </c>
      <c r="G14" s="11" t="s">
        <v>60</v>
      </c>
      <c r="H14" s="12" t="s">
        <v>61</v>
      </c>
      <c r="I14" s="13" t="s">
        <v>62</v>
      </c>
      <c r="J14" s="13" t="s">
        <v>21</v>
      </c>
      <c r="K14" s="13" t="s">
        <v>659</v>
      </c>
      <c r="L14" s="13" t="s">
        <v>660</v>
      </c>
      <c r="M14" s="13" t="s">
        <v>21</v>
      </c>
      <c r="N14" s="13" t="s">
        <v>21</v>
      </c>
      <c r="O14" s="13" t="s">
        <v>662</v>
      </c>
      <c r="P14" s="13" t="s">
        <v>661</v>
      </c>
      <c r="Q14" s="13" t="s">
        <v>21</v>
      </c>
      <c r="R14" s="13" t="s">
        <v>21</v>
      </c>
      <c r="S14" s="13" t="s">
        <v>21</v>
      </c>
      <c r="T14" s="13" t="s">
        <v>21</v>
      </c>
      <c r="U14" s="13" t="s">
        <v>21</v>
      </c>
      <c r="V14" s="13" t="s">
        <v>21</v>
      </c>
      <c r="W14" s="13" t="s">
        <v>63</v>
      </c>
      <c r="X14" s="13" t="s">
        <v>64</v>
      </c>
      <c r="Y14" s="13" t="s">
        <v>60</v>
      </c>
      <c r="Z14" s="13" t="s">
        <v>65</v>
      </c>
      <c r="AA14" s="29">
        <f>IF(W14="-","-",VLOOKUP(W14,十干十二支!A$2:B$61,2,FALSE))</f>
        <v>42</v>
      </c>
      <c r="AB14" s="29">
        <f>IF(X14="-","-",VLOOKUP(X14,十干十二支!$A$1:B$61,2,FALSE))</f>
        <v>43</v>
      </c>
      <c r="AC14" s="14">
        <f t="shared" si="0"/>
        <v>1</v>
      </c>
      <c r="AD14" s="14">
        <f t="shared" si="1"/>
        <v>1</v>
      </c>
      <c r="AE14" s="29" t="str">
        <f>IF(S14="-","-",VLOOKUP(S14,十干十二支!$A$1:B$61,2,FALSE))</f>
        <v>-</v>
      </c>
      <c r="AF14" s="29" t="str">
        <f>IF(T14="-","-",VLOOKUP(T14,十干十二支!$A$1:B$61,2,FALSE))</f>
        <v>-</v>
      </c>
      <c r="AG14" s="29" t="str">
        <f t="shared" si="2"/>
        <v>-</v>
      </c>
    </row>
    <row r="15" spans="2:33" ht="33.25" customHeight="1">
      <c r="B15" s="8" t="s">
        <v>677</v>
      </c>
      <c r="C15" s="8" t="s">
        <v>21</v>
      </c>
      <c r="D15" s="8" t="s">
        <v>66</v>
      </c>
      <c r="E15" s="10">
        <v>163</v>
      </c>
      <c r="F15" s="8" t="s">
        <v>21</v>
      </c>
      <c r="G15" s="11" t="s">
        <v>678</v>
      </c>
      <c r="H15" s="12" t="s">
        <v>679</v>
      </c>
      <c r="I15" s="13" t="s">
        <v>21</v>
      </c>
      <c r="J15" s="13" t="s">
        <v>21</v>
      </c>
      <c r="K15" s="13" t="s">
        <v>659</v>
      </c>
      <c r="L15" s="13" t="s">
        <v>667</v>
      </c>
      <c r="M15" s="13" t="s">
        <v>21</v>
      </c>
      <c r="N15" s="13" t="s">
        <v>21</v>
      </c>
      <c r="O15" s="13" t="s">
        <v>662</v>
      </c>
      <c r="P15" s="13" t="s">
        <v>661</v>
      </c>
      <c r="Q15" s="13" t="s">
        <v>21</v>
      </c>
      <c r="R15" s="13" t="s">
        <v>21</v>
      </c>
      <c r="S15" s="13" t="s">
        <v>21</v>
      </c>
      <c r="T15" s="13" t="s">
        <v>21</v>
      </c>
      <c r="U15" s="13" t="s">
        <v>21</v>
      </c>
      <c r="V15" s="13" t="s">
        <v>21</v>
      </c>
      <c r="W15" s="13" t="s">
        <v>21</v>
      </c>
      <c r="X15" s="13" t="s">
        <v>21</v>
      </c>
      <c r="Y15" s="13" t="s">
        <v>21</v>
      </c>
      <c r="Z15" s="13" t="s">
        <v>21</v>
      </c>
      <c r="AA15" s="29" t="str">
        <f>IF(W15="-","-",VLOOKUP(W15,十干十二支!A$2:B$61,2,FALSE))</f>
        <v>-</v>
      </c>
      <c r="AB15" s="29" t="str">
        <f>IF(X15="-","-",VLOOKUP(X15,十干十二支!$A$1:B$61,2,FALSE))</f>
        <v>-</v>
      </c>
      <c r="AC15" s="14" t="str">
        <f t="shared" si="0"/>
        <v>-</v>
      </c>
      <c r="AD15" s="14" t="str">
        <f t="shared" si="1"/>
        <v>-</v>
      </c>
      <c r="AE15" s="29" t="str">
        <f>IF(S15="-","-",VLOOKUP(S15,十干十二支!$A$1:B$61,2,FALSE))</f>
        <v>-</v>
      </c>
      <c r="AF15" s="29" t="str">
        <f>IF(T15="-","-",VLOOKUP(T15,十干十二支!$A$1:B$61,2,FALSE))</f>
        <v>-</v>
      </c>
      <c r="AG15" s="29" t="str">
        <f t="shared" si="2"/>
        <v>-</v>
      </c>
    </row>
    <row r="16" spans="2:33" ht="63.25" customHeight="1">
      <c r="B16" s="8" t="s">
        <v>66</v>
      </c>
      <c r="C16" s="8" t="s">
        <v>21</v>
      </c>
      <c r="D16" s="8" t="s">
        <v>21</v>
      </c>
      <c r="E16" s="10">
        <v>163</v>
      </c>
      <c r="F16" s="10">
        <v>2</v>
      </c>
      <c r="G16" s="11" t="s">
        <v>67</v>
      </c>
      <c r="H16" s="12" t="s">
        <v>68</v>
      </c>
      <c r="I16" s="13" t="s">
        <v>69</v>
      </c>
      <c r="J16" s="13" t="s">
        <v>21</v>
      </c>
      <c r="K16" s="13" t="s">
        <v>659</v>
      </c>
      <c r="L16" s="13" t="s">
        <v>660</v>
      </c>
      <c r="M16" s="13" t="s">
        <v>21</v>
      </c>
      <c r="N16" s="13" t="s">
        <v>21</v>
      </c>
      <c r="O16" s="13" t="s">
        <v>661</v>
      </c>
      <c r="P16" s="13" t="s">
        <v>662</v>
      </c>
      <c r="Q16" s="13" t="s">
        <v>21</v>
      </c>
      <c r="R16" s="13" t="s">
        <v>21</v>
      </c>
      <c r="S16" s="13" t="s">
        <v>21</v>
      </c>
      <c r="T16" s="13" t="s">
        <v>21</v>
      </c>
      <c r="U16" s="13" t="s">
        <v>21</v>
      </c>
      <c r="V16" s="13" t="s">
        <v>21</v>
      </c>
      <c r="W16" s="13" t="s">
        <v>70</v>
      </c>
      <c r="X16" s="13" t="s">
        <v>71</v>
      </c>
      <c r="Y16" s="13" t="s">
        <v>67</v>
      </c>
      <c r="Z16" s="13" t="s">
        <v>72</v>
      </c>
      <c r="AA16" s="29">
        <f>IF(W16="-","-",VLOOKUP(W16,十干十二支!A$2:B$61,2,FALSE))</f>
        <v>11</v>
      </c>
      <c r="AB16" s="29">
        <f>IF(X16="-","-",VLOOKUP(X16,十干十二支!$A$1:B$61,2,FALSE))</f>
        <v>10</v>
      </c>
      <c r="AC16" s="14">
        <f t="shared" si="0"/>
        <v>-1</v>
      </c>
      <c r="AD16" s="14">
        <f t="shared" si="1"/>
        <v>-1</v>
      </c>
      <c r="AE16" s="29" t="str">
        <f>IF(S16="-","-",VLOOKUP(S16,十干十二支!$A$1:B$61,2,FALSE))</f>
        <v>-</v>
      </c>
      <c r="AF16" s="29" t="str">
        <f>IF(T16="-","-",VLOOKUP(T16,十干十二支!$A$1:B$61,2,FALSE))</f>
        <v>-</v>
      </c>
      <c r="AG16" s="29" t="str">
        <f t="shared" si="2"/>
        <v>-</v>
      </c>
    </row>
    <row r="17" spans="2:33" ht="33.25" customHeight="1">
      <c r="B17" s="8" t="s">
        <v>680</v>
      </c>
      <c r="C17" s="8" t="s">
        <v>21</v>
      </c>
      <c r="D17" s="8" t="s">
        <v>73</v>
      </c>
      <c r="E17" s="10">
        <v>163</v>
      </c>
      <c r="F17" s="8" t="s">
        <v>21</v>
      </c>
      <c r="G17" s="11" t="s">
        <v>681</v>
      </c>
      <c r="H17" s="12" t="s">
        <v>682</v>
      </c>
      <c r="I17" s="13" t="s">
        <v>21</v>
      </c>
      <c r="J17" s="13" t="s">
        <v>21</v>
      </c>
      <c r="K17" s="13" t="s">
        <v>659</v>
      </c>
      <c r="L17" s="13" t="s">
        <v>667</v>
      </c>
      <c r="M17" s="13" t="s">
        <v>21</v>
      </c>
      <c r="N17" s="13" t="s">
        <v>21</v>
      </c>
      <c r="O17" s="13" t="s">
        <v>662</v>
      </c>
      <c r="P17" s="13" t="s">
        <v>661</v>
      </c>
      <c r="Q17" s="13" t="s">
        <v>21</v>
      </c>
      <c r="R17" s="13" t="s">
        <v>21</v>
      </c>
      <c r="S17" s="13" t="s">
        <v>21</v>
      </c>
      <c r="T17" s="13" t="s">
        <v>21</v>
      </c>
      <c r="U17" s="13" t="s">
        <v>21</v>
      </c>
      <c r="V17" s="13" t="s">
        <v>21</v>
      </c>
      <c r="W17" s="13" t="s">
        <v>21</v>
      </c>
      <c r="X17" s="13" t="s">
        <v>21</v>
      </c>
      <c r="Y17" s="13" t="s">
        <v>21</v>
      </c>
      <c r="Z17" s="13" t="s">
        <v>21</v>
      </c>
      <c r="AA17" s="29" t="str">
        <f>IF(W17="-","-",VLOOKUP(W17,十干十二支!A$2:B$61,2,FALSE))</f>
        <v>-</v>
      </c>
      <c r="AB17" s="29" t="str">
        <f>IF(X17="-","-",VLOOKUP(X17,十干十二支!$A$1:B$61,2,FALSE))</f>
        <v>-</v>
      </c>
      <c r="AC17" s="14" t="str">
        <f t="shared" si="0"/>
        <v>-</v>
      </c>
      <c r="AD17" s="14" t="str">
        <f t="shared" si="1"/>
        <v>-</v>
      </c>
      <c r="AE17" s="29" t="str">
        <f>IF(S17="-","-",VLOOKUP(S17,十干十二支!$A$1:B$61,2,FALSE))</f>
        <v>-</v>
      </c>
      <c r="AF17" s="29" t="str">
        <f>IF(T17="-","-",VLOOKUP(T17,十干十二支!$A$1:B$61,2,FALSE))</f>
        <v>-</v>
      </c>
      <c r="AG17" s="29" t="str">
        <f t="shared" si="2"/>
        <v>-</v>
      </c>
    </row>
    <row r="18" spans="2:33" ht="48.25" customHeight="1">
      <c r="B18" s="8" t="s">
        <v>73</v>
      </c>
      <c r="C18" s="8" t="s">
        <v>21</v>
      </c>
      <c r="D18" s="8" t="s">
        <v>21</v>
      </c>
      <c r="E18" s="10">
        <v>163</v>
      </c>
      <c r="F18" s="10">
        <v>3</v>
      </c>
      <c r="G18" s="11" t="s">
        <v>74</v>
      </c>
      <c r="H18" s="12" t="s">
        <v>75</v>
      </c>
      <c r="I18" s="13" t="s">
        <v>76</v>
      </c>
      <c r="J18" s="13" t="s">
        <v>21</v>
      </c>
      <c r="K18" s="13" t="s">
        <v>659</v>
      </c>
      <c r="L18" s="13" t="s">
        <v>660</v>
      </c>
      <c r="M18" s="13" t="s">
        <v>21</v>
      </c>
      <c r="N18" s="13" t="s">
        <v>21</v>
      </c>
      <c r="O18" s="13" t="s">
        <v>661</v>
      </c>
      <c r="P18" s="13" t="s">
        <v>662</v>
      </c>
      <c r="Q18" s="13" t="s">
        <v>21</v>
      </c>
      <c r="R18" s="13" t="s">
        <v>21</v>
      </c>
      <c r="S18" s="13" t="s">
        <v>21</v>
      </c>
      <c r="T18" s="13" t="s">
        <v>21</v>
      </c>
      <c r="U18" s="13" t="s">
        <v>21</v>
      </c>
      <c r="V18" s="13" t="s">
        <v>21</v>
      </c>
      <c r="W18" s="13" t="s">
        <v>77</v>
      </c>
      <c r="X18" s="13" t="s">
        <v>30</v>
      </c>
      <c r="Y18" s="13" t="s">
        <v>74</v>
      </c>
      <c r="Z18" s="13" t="s">
        <v>78</v>
      </c>
      <c r="AA18" s="29">
        <f>IF(W18="-","-",VLOOKUP(W18,十干十二支!A$2:B$61,2,FALSE))</f>
        <v>59</v>
      </c>
      <c r="AB18" s="29">
        <f>IF(X18="-","-",VLOOKUP(X18,十干十二支!$A$1:B$61,2,FALSE))</f>
        <v>58</v>
      </c>
      <c r="AC18" s="14">
        <f t="shared" si="0"/>
        <v>-1</v>
      </c>
      <c r="AD18" s="14">
        <f t="shared" si="1"/>
        <v>-1</v>
      </c>
      <c r="AE18" s="29" t="str">
        <f>IF(S18="-","-",VLOOKUP(S18,十干十二支!$A$1:B$61,2,FALSE))</f>
        <v>-</v>
      </c>
      <c r="AF18" s="29" t="str">
        <f>IF(T18="-","-",VLOOKUP(T18,十干十二支!$A$1:B$61,2,FALSE))</f>
        <v>-</v>
      </c>
      <c r="AG18" s="29" t="str">
        <f t="shared" si="2"/>
        <v>-</v>
      </c>
    </row>
    <row r="19" spans="2:33" ht="33.25" customHeight="1">
      <c r="B19" s="8" t="s">
        <v>683</v>
      </c>
      <c r="C19" s="8" t="s">
        <v>21</v>
      </c>
      <c r="D19" s="8" t="s">
        <v>79</v>
      </c>
      <c r="E19" s="10">
        <v>167</v>
      </c>
      <c r="F19" s="8" t="s">
        <v>21</v>
      </c>
      <c r="G19" s="11" t="s">
        <v>684</v>
      </c>
      <c r="H19" s="12" t="s">
        <v>685</v>
      </c>
      <c r="I19" s="13" t="s">
        <v>21</v>
      </c>
      <c r="J19" s="13" t="s">
        <v>686</v>
      </c>
      <c r="K19" s="13" t="s">
        <v>687</v>
      </c>
      <c r="L19" s="13" t="s">
        <v>667</v>
      </c>
      <c r="M19" s="13" t="s">
        <v>21</v>
      </c>
      <c r="N19" s="13" t="s">
        <v>21</v>
      </c>
      <c r="O19" s="13" t="s">
        <v>662</v>
      </c>
      <c r="P19" s="13" t="s">
        <v>662</v>
      </c>
      <c r="Q19" s="13" t="s">
        <v>21</v>
      </c>
      <c r="R19" s="13" t="s">
        <v>21</v>
      </c>
      <c r="S19" s="13" t="s">
        <v>21</v>
      </c>
      <c r="T19" s="13" t="s">
        <v>21</v>
      </c>
      <c r="U19" s="13" t="s">
        <v>21</v>
      </c>
      <c r="V19" s="13" t="s">
        <v>21</v>
      </c>
      <c r="W19" s="13" t="s">
        <v>21</v>
      </c>
      <c r="X19" s="13" t="s">
        <v>21</v>
      </c>
      <c r="Y19" s="13" t="s">
        <v>21</v>
      </c>
      <c r="Z19" s="13" t="s">
        <v>21</v>
      </c>
      <c r="AA19" s="29" t="str">
        <f>IF(W19="-","-",VLOOKUP(W19,十干十二支!A$2:B$61,2,FALSE))</f>
        <v>-</v>
      </c>
      <c r="AB19" s="29" t="str">
        <f>IF(X19="-","-",VLOOKUP(X19,十干十二支!$A$1:B$61,2,FALSE))</f>
        <v>-</v>
      </c>
      <c r="AC19" s="14" t="str">
        <f t="shared" si="0"/>
        <v>-</v>
      </c>
      <c r="AD19" s="14" t="str">
        <f t="shared" si="1"/>
        <v>-</v>
      </c>
      <c r="AE19" s="29" t="str">
        <f>IF(S19="-","-",VLOOKUP(S19,十干十二支!$A$1:B$61,2,FALSE))</f>
        <v>-</v>
      </c>
      <c r="AF19" s="29" t="str">
        <f>IF(T19="-","-",VLOOKUP(T19,十干十二支!$A$1:B$61,2,FALSE))</f>
        <v>-</v>
      </c>
      <c r="AG19" s="29" t="str">
        <f t="shared" si="2"/>
        <v>-</v>
      </c>
    </row>
    <row r="20" spans="2:33" ht="108.25" customHeight="1">
      <c r="B20" s="8" t="s">
        <v>79</v>
      </c>
      <c r="C20" s="8" t="s">
        <v>21</v>
      </c>
      <c r="D20" s="8" t="s">
        <v>21</v>
      </c>
      <c r="E20" s="10">
        <v>167</v>
      </c>
      <c r="F20" s="10">
        <v>1</v>
      </c>
      <c r="G20" s="11" t="s">
        <v>80</v>
      </c>
      <c r="H20" s="12" t="s">
        <v>81</v>
      </c>
      <c r="I20" s="13" t="s">
        <v>82</v>
      </c>
      <c r="J20" s="13" t="s">
        <v>688</v>
      </c>
      <c r="K20" s="13" t="s">
        <v>659</v>
      </c>
      <c r="L20" s="13" t="s">
        <v>660</v>
      </c>
      <c r="M20" s="13" t="s">
        <v>21</v>
      </c>
      <c r="N20" s="13" t="s">
        <v>21</v>
      </c>
      <c r="O20" s="13" t="s">
        <v>661</v>
      </c>
      <c r="P20" s="13" t="s">
        <v>661</v>
      </c>
      <c r="Q20" s="13" t="s">
        <v>21</v>
      </c>
      <c r="R20" s="13" t="s">
        <v>21</v>
      </c>
      <c r="S20" s="13" t="s">
        <v>21</v>
      </c>
      <c r="T20" s="13" t="s">
        <v>21</v>
      </c>
      <c r="U20" s="13" t="s">
        <v>21</v>
      </c>
      <c r="V20" s="13" t="s">
        <v>21</v>
      </c>
      <c r="W20" s="13" t="s">
        <v>21</v>
      </c>
      <c r="X20" s="13" t="s">
        <v>21</v>
      </c>
      <c r="Y20" s="13" t="s">
        <v>21</v>
      </c>
      <c r="Z20" s="13" t="s">
        <v>21</v>
      </c>
      <c r="AA20" s="29" t="str">
        <f>IF(W20="-","-",VLOOKUP(W20,十干十二支!A$2:B$61,2,FALSE))</f>
        <v>-</v>
      </c>
      <c r="AB20" s="29" t="str">
        <f>IF(X20="-","-",VLOOKUP(X20,十干十二支!$A$1:B$61,2,FALSE))</f>
        <v>-</v>
      </c>
      <c r="AC20" s="14" t="str">
        <f t="shared" si="0"/>
        <v>-</v>
      </c>
      <c r="AD20" s="14" t="str">
        <f t="shared" si="1"/>
        <v>-</v>
      </c>
      <c r="AE20" s="29" t="str">
        <f>IF(S20="-","-",VLOOKUP(S20,十干十二支!$A$1:B$61,2,FALSE))</f>
        <v>-</v>
      </c>
      <c r="AF20" s="29" t="str">
        <f>IF(T20="-","-",VLOOKUP(T20,十干十二支!$A$1:B$61,2,FALSE))</f>
        <v>-</v>
      </c>
      <c r="AG20" s="29" t="str">
        <f t="shared" si="2"/>
        <v>-</v>
      </c>
    </row>
    <row r="21" spans="2:33" ht="33.25" customHeight="1">
      <c r="B21" s="8" t="s">
        <v>689</v>
      </c>
      <c r="C21" s="8" t="s">
        <v>21</v>
      </c>
      <c r="D21" s="8" t="s">
        <v>83</v>
      </c>
      <c r="E21" s="10">
        <v>178</v>
      </c>
      <c r="F21" s="8" t="s">
        <v>21</v>
      </c>
      <c r="G21" s="11" t="s">
        <v>690</v>
      </c>
      <c r="H21" s="12" t="s">
        <v>691</v>
      </c>
      <c r="I21" s="13" t="s">
        <v>21</v>
      </c>
      <c r="J21" s="13" t="s">
        <v>21</v>
      </c>
      <c r="K21" s="13" t="s">
        <v>659</v>
      </c>
      <c r="L21" s="13" t="s">
        <v>667</v>
      </c>
      <c r="M21" s="13" t="s">
        <v>21</v>
      </c>
      <c r="N21" s="13" t="s">
        <v>21</v>
      </c>
      <c r="O21" s="13" t="s">
        <v>662</v>
      </c>
      <c r="P21" s="13" t="s">
        <v>661</v>
      </c>
      <c r="Q21" s="13" t="s">
        <v>21</v>
      </c>
      <c r="R21" s="13" t="s">
        <v>21</v>
      </c>
      <c r="S21" s="13" t="s">
        <v>21</v>
      </c>
      <c r="T21" s="13" t="s">
        <v>21</v>
      </c>
      <c r="U21" s="13" t="s">
        <v>21</v>
      </c>
      <c r="V21" s="13" t="s">
        <v>21</v>
      </c>
      <c r="W21" s="13" t="s">
        <v>21</v>
      </c>
      <c r="X21" s="13" t="s">
        <v>21</v>
      </c>
      <c r="Y21" s="13" t="s">
        <v>21</v>
      </c>
      <c r="Z21" s="13" t="s">
        <v>21</v>
      </c>
      <c r="AA21" s="29" t="str">
        <f>IF(W21="-","-",VLOOKUP(W21,十干十二支!A$2:B$61,2,FALSE))</f>
        <v>-</v>
      </c>
      <c r="AB21" s="29" t="str">
        <f>IF(X21="-","-",VLOOKUP(X21,十干十二支!$A$1:B$61,2,FALSE))</f>
        <v>-</v>
      </c>
      <c r="AC21" s="14" t="str">
        <f t="shared" si="0"/>
        <v>-</v>
      </c>
      <c r="AD21" s="14" t="str">
        <f t="shared" si="1"/>
        <v>-</v>
      </c>
      <c r="AE21" s="29" t="str">
        <f>IF(S21="-","-",VLOOKUP(S21,十干十二支!$A$1:B$61,2,FALSE))</f>
        <v>-</v>
      </c>
      <c r="AF21" s="29" t="str">
        <f>IF(T21="-","-",VLOOKUP(T21,十干十二支!$A$1:B$61,2,FALSE))</f>
        <v>-</v>
      </c>
      <c r="AG21" s="29" t="str">
        <f t="shared" si="2"/>
        <v>-</v>
      </c>
    </row>
    <row r="22" spans="2:33" ht="63.25" customHeight="1">
      <c r="B22" s="8" t="s">
        <v>83</v>
      </c>
      <c r="C22" s="8" t="s">
        <v>21</v>
      </c>
      <c r="D22" s="8" t="s">
        <v>21</v>
      </c>
      <c r="E22" s="10">
        <v>178</v>
      </c>
      <c r="F22" s="10">
        <v>1</v>
      </c>
      <c r="G22" s="11" t="s">
        <v>84</v>
      </c>
      <c r="H22" s="12" t="s">
        <v>85</v>
      </c>
      <c r="I22" s="13" t="s">
        <v>86</v>
      </c>
      <c r="J22" s="13" t="s">
        <v>21</v>
      </c>
      <c r="K22" s="13" t="s">
        <v>659</v>
      </c>
      <c r="L22" s="13" t="s">
        <v>692</v>
      </c>
      <c r="M22" s="13" t="s">
        <v>21</v>
      </c>
      <c r="N22" s="13" t="s">
        <v>21</v>
      </c>
      <c r="O22" s="13" t="s">
        <v>662</v>
      </c>
      <c r="P22" s="13" t="s">
        <v>662</v>
      </c>
      <c r="Q22" s="13" t="s">
        <v>21</v>
      </c>
      <c r="R22" s="13" t="s">
        <v>21</v>
      </c>
      <c r="S22" s="13" t="s">
        <v>21</v>
      </c>
      <c r="T22" s="13" t="s">
        <v>21</v>
      </c>
      <c r="U22" s="13" t="s">
        <v>21</v>
      </c>
      <c r="V22" s="13" t="s">
        <v>21</v>
      </c>
      <c r="W22" s="13" t="s">
        <v>87</v>
      </c>
      <c r="X22" s="13" t="s">
        <v>88</v>
      </c>
      <c r="Y22" s="13" t="s">
        <v>84</v>
      </c>
      <c r="Z22" s="13" t="s">
        <v>89</v>
      </c>
      <c r="AA22" s="29">
        <f>IF(W22="-","-",VLOOKUP(W22,十干十二支!A$2:B$61,2,FALSE))</f>
        <v>51</v>
      </c>
      <c r="AB22" s="29">
        <f>IF(X22="-","-",VLOOKUP(X22,十干十二支!$A$1:B$61,2,FALSE))</f>
        <v>50</v>
      </c>
      <c r="AC22" s="14">
        <f t="shared" si="0"/>
        <v>-1</v>
      </c>
      <c r="AD22" s="14">
        <f t="shared" si="1"/>
        <v>-1</v>
      </c>
      <c r="AE22" s="29" t="str">
        <f>IF(S22="-","-",VLOOKUP(S22,十干十二支!$A$1:B$61,2,FALSE))</f>
        <v>-</v>
      </c>
      <c r="AF22" s="29" t="str">
        <f>IF(T22="-","-",VLOOKUP(T22,十干十二支!$A$1:B$61,2,FALSE))</f>
        <v>-</v>
      </c>
      <c r="AG22" s="29" t="str">
        <f t="shared" si="2"/>
        <v>-</v>
      </c>
    </row>
    <row r="23" spans="2:33" ht="48.25" customHeight="1">
      <c r="B23" s="8" t="s">
        <v>90</v>
      </c>
      <c r="C23" s="8" t="s">
        <v>21</v>
      </c>
      <c r="D23" s="8" t="s">
        <v>21</v>
      </c>
      <c r="E23" s="10">
        <v>178</v>
      </c>
      <c r="F23" s="10">
        <v>2</v>
      </c>
      <c r="G23" s="11" t="s">
        <v>91</v>
      </c>
      <c r="H23" s="12" t="s">
        <v>92</v>
      </c>
      <c r="I23" s="13" t="s">
        <v>93</v>
      </c>
      <c r="J23" s="13" t="s">
        <v>21</v>
      </c>
      <c r="K23" s="13" t="s">
        <v>659</v>
      </c>
      <c r="L23" s="13" t="s">
        <v>660</v>
      </c>
      <c r="M23" s="13" t="s">
        <v>21</v>
      </c>
      <c r="N23" s="13" t="s">
        <v>21</v>
      </c>
      <c r="O23" s="13" t="s">
        <v>661</v>
      </c>
      <c r="P23" s="13" t="s">
        <v>662</v>
      </c>
      <c r="Q23" s="13" t="s">
        <v>21</v>
      </c>
      <c r="R23" s="13" t="s">
        <v>21</v>
      </c>
      <c r="S23" s="13" t="s">
        <v>21</v>
      </c>
      <c r="T23" s="13" t="s">
        <v>21</v>
      </c>
      <c r="U23" s="13" t="s">
        <v>21</v>
      </c>
      <c r="V23" s="13" t="s">
        <v>21</v>
      </c>
      <c r="W23" s="13" t="s">
        <v>94</v>
      </c>
      <c r="X23" s="13" t="s">
        <v>95</v>
      </c>
      <c r="Y23" s="13" t="s">
        <v>91</v>
      </c>
      <c r="Z23" s="13" t="s">
        <v>96</v>
      </c>
      <c r="AA23" s="29">
        <f>IF(W23="-","-",VLOOKUP(W23,十干十二支!A$2:B$61,2,FALSE))</f>
        <v>21</v>
      </c>
      <c r="AB23" s="29">
        <f>IF(X23="-","-",VLOOKUP(X23,十干十二支!$A$1:B$61,2,FALSE))</f>
        <v>20</v>
      </c>
      <c r="AC23" s="14">
        <f t="shared" si="0"/>
        <v>-1</v>
      </c>
      <c r="AD23" s="14">
        <f t="shared" si="1"/>
        <v>-1</v>
      </c>
      <c r="AE23" s="29" t="str">
        <f>IF(S23="-","-",VLOOKUP(S23,十干十二支!$A$1:B$61,2,FALSE))</f>
        <v>-</v>
      </c>
      <c r="AF23" s="29" t="str">
        <f>IF(T23="-","-",VLOOKUP(T23,十干十二支!$A$1:B$61,2,FALSE))</f>
        <v>-</v>
      </c>
      <c r="AG23" s="29" t="str">
        <f t="shared" si="2"/>
        <v>-</v>
      </c>
    </row>
    <row r="24" spans="2:33" ht="33.25" customHeight="1">
      <c r="B24" s="8" t="s">
        <v>693</v>
      </c>
      <c r="C24" s="8" t="s">
        <v>21</v>
      </c>
      <c r="D24" s="8" t="s">
        <v>97</v>
      </c>
      <c r="E24" s="10">
        <v>178</v>
      </c>
      <c r="F24" s="8" t="s">
        <v>21</v>
      </c>
      <c r="G24" s="11" t="s">
        <v>694</v>
      </c>
      <c r="H24" s="12" t="s">
        <v>695</v>
      </c>
      <c r="I24" s="13" t="s">
        <v>21</v>
      </c>
      <c r="J24" s="13" t="s">
        <v>21</v>
      </c>
      <c r="K24" s="13" t="s">
        <v>659</v>
      </c>
      <c r="L24" s="13" t="s">
        <v>667</v>
      </c>
      <c r="M24" s="13" t="s">
        <v>21</v>
      </c>
      <c r="N24" s="13" t="s">
        <v>21</v>
      </c>
      <c r="O24" s="13" t="s">
        <v>662</v>
      </c>
      <c r="P24" s="13" t="s">
        <v>661</v>
      </c>
      <c r="Q24" s="13" t="s">
        <v>21</v>
      </c>
      <c r="R24" s="13" t="s">
        <v>21</v>
      </c>
      <c r="S24" s="13" t="s">
        <v>21</v>
      </c>
      <c r="T24" s="13" t="s">
        <v>21</v>
      </c>
      <c r="U24" s="13" t="s">
        <v>21</v>
      </c>
      <c r="V24" s="13" t="s">
        <v>21</v>
      </c>
      <c r="W24" s="13" t="s">
        <v>21</v>
      </c>
      <c r="X24" s="13" t="s">
        <v>21</v>
      </c>
      <c r="Y24" s="13" t="s">
        <v>21</v>
      </c>
      <c r="Z24" s="13" t="s">
        <v>21</v>
      </c>
      <c r="AA24" s="29" t="str">
        <f>IF(W24="-","-",VLOOKUP(W24,十干十二支!A$2:B$61,2,FALSE))</f>
        <v>-</v>
      </c>
      <c r="AB24" s="29" t="str">
        <f>IF(X24="-","-",VLOOKUP(X24,十干十二支!$A$1:B$61,2,FALSE))</f>
        <v>-</v>
      </c>
      <c r="AC24" s="14" t="str">
        <f t="shared" si="0"/>
        <v>-</v>
      </c>
      <c r="AD24" s="14" t="str">
        <f t="shared" si="1"/>
        <v>-</v>
      </c>
      <c r="AE24" s="29" t="str">
        <f>IF(S24="-","-",VLOOKUP(S24,十干十二支!$A$1:B$61,2,FALSE))</f>
        <v>-</v>
      </c>
      <c r="AF24" s="29" t="str">
        <f>IF(T24="-","-",VLOOKUP(T24,十干十二支!$A$1:B$61,2,FALSE))</f>
        <v>-</v>
      </c>
      <c r="AG24" s="29" t="str">
        <f t="shared" si="2"/>
        <v>-</v>
      </c>
    </row>
    <row r="25" spans="2:33" ht="48.25" customHeight="1">
      <c r="B25" s="8" t="s">
        <v>97</v>
      </c>
      <c r="C25" s="8" t="s">
        <v>21</v>
      </c>
      <c r="D25" s="8" t="s">
        <v>21</v>
      </c>
      <c r="E25" s="10">
        <v>178</v>
      </c>
      <c r="F25" s="10">
        <v>3</v>
      </c>
      <c r="G25" s="11" t="s">
        <v>98</v>
      </c>
      <c r="H25" s="12" t="s">
        <v>99</v>
      </c>
      <c r="I25" s="13" t="s">
        <v>100</v>
      </c>
      <c r="J25" s="13" t="s">
        <v>21</v>
      </c>
      <c r="K25" s="13" t="s">
        <v>659</v>
      </c>
      <c r="L25" s="13" t="s">
        <v>660</v>
      </c>
      <c r="M25" s="13" t="s">
        <v>21</v>
      </c>
      <c r="N25" s="13" t="s">
        <v>21</v>
      </c>
      <c r="O25" s="13" t="s">
        <v>661</v>
      </c>
      <c r="P25" s="13" t="s">
        <v>661</v>
      </c>
      <c r="Q25" s="13" t="s">
        <v>21</v>
      </c>
      <c r="R25" s="13" t="s">
        <v>21</v>
      </c>
      <c r="S25" s="13" t="s">
        <v>21</v>
      </c>
      <c r="T25" s="13" t="s">
        <v>21</v>
      </c>
      <c r="U25" s="13" t="s">
        <v>21</v>
      </c>
      <c r="V25" s="13" t="s">
        <v>21</v>
      </c>
      <c r="W25" s="13" t="s">
        <v>101</v>
      </c>
      <c r="X25" s="13" t="s">
        <v>102</v>
      </c>
      <c r="Y25" s="13" t="s">
        <v>98</v>
      </c>
      <c r="Z25" s="13" t="s">
        <v>103</v>
      </c>
      <c r="AA25" s="29">
        <f>IF(W25="-","-",VLOOKUP(W25,十干十二支!A$2:B$61,2,FALSE))</f>
        <v>16</v>
      </c>
      <c r="AB25" s="29">
        <f>IF(X25="-","-",VLOOKUP(X25,十干十二支!$A$1:B$61,2,FALSE))</f>
        <v>15</v>
      </c>
      <c r="AC25" s="14">
        <f t="shared" si="0"/>
        <v>-1</v>
      </c>
      <c r="AD25" s="14">
        <f t="shared" si="1"/>
        <v>-1</v>
      </c>
      <c r="AE25" s="29" t="str">
        <f>IF(S25="-","-",VLOOKUP(S25,十干十二支!$A$1:B$61,2,FALSE))</f>
        <v>-</v>
      </c>
      <c r="AF25" s="29" t="str">
        <f>IF(T25="-","-",VLOOKUP(T25,十干十二支!$A$1:B$61,2,FALSE))</f>
        <v>-</v>
      </c>
      <c r="AG25" s="29" t="str">
        <f t="shared" si="2"/>
        <v>-</v>
      </c>
    </row>
    <row r="26" spans="2:33" ht="48.25" customHeight="1">
      <c r="B26" s="8" t="s">
        <v>104</v>
      </c>
      <c r="C26" s="8" t="s">
        <v>21</v>
      </c>
      <c r="D26" s="8" t="s">
        <v>21</v>
      </c>
      <c r="E26" s="10">
        <v>178</v>
      </c>
      <c r="F26" s="10">
        <v>4</v>
      </c>
      <c r="G26" s="11" t="s">
        <v>105</v>
      </c>
      <c r="H26" s="12" t="s">
        <v>106</v>
      </c>
      <c r="I26" s="13" t="s">
        <v>107</v>
      </c>
      <c r="J26" s="13" t="s">
        <v>21</v>
      </c>
      <c r="K26" s="13" t="s">
        <v>659</v>
      </c>
      <c r="L26" s="13" t="s">
        <v>660</v>
      </c>
      <c r="M26" s="13" t="s">
        <v>21</v>
      </c>
      <c r="N26" s="13" t="s">
        <v>21</v>
      </c>
      <c r="O26" s="13" t="s">
        <v>662</v>
      </c>
      <c r="P26" s="13" t="s">
        <v>662</v>
      </c>
      <c r="Q26" s="13" t="s">
        <v>21</v>
      </c>
      <c r="R26" s="13" t="s">
        <v>21</v>
      </c>
      <c r="S26" s="13" t="s">
        <v>21</v>
      </c>
      <c r="T26" s="13" t="s">
        <v>21</v>
      </c>
      <c r="U26" s="13" t="s">
        <v>21</v>
      </c>
      <c r="V26" s="13" t="s">
        <v>21</v>
      </c>
      <c r="W26" s="13" t="s">
        <v>56</v>
      </c>
      <c r="X26" s="13" t="s">
        <v>57</v>
      </c>
      <c r="Y26" s="13" t="s">
        <v>105</v>
      </c>
      <c r="Z26" s="13" t="s">
        <v>108</v>
      </c>
      <c r="AA26" s="29">
        <f>IF(W26="-","-",VLOOKUP(W26,十干十二支!A$2:B$61,2,FALSE))</f>
        <v>45</v>
      </c>
      <c r="AB26" s="29">
        <f>IF(X26="-","-",VLOOKUP(X26,十干十二支!$A$1:B$61,2,FALSE))</f>
        <v>44</v>
      </c>
      <c r="AC26" s="14">
        <f t="shared" si="0"/>
        <v>-1</v>
      </c>
      <c r="AD26" s="14">
        <f t="shared" si="1"/>
        <v>-1</v>
      </c>
      <c r="AE26" s="29" t="str">
        <f>IF(S26="-","-",VLOOKUP(S26,十干十二支!$A$1:B$61,2,FALSE))</f>
        <v>-</v>
      </c>
      <c r="AF26" s="29" t="str">
        <f>IF(T26="-","-",VLOOKUP(T26,十干十二支!$A$1:B$61,2,FALSE))</f>
        <v>-</v>
      </c>
      <c r="AG26" s="29" t="str">
        <f t="shared" si="2"/>
        <v>-</v>
      </c>
    </row>
    <row r="27" spans="2:33" ht="48.25" customHeight="1">
      <c r="B27" s="8" t="s">
        <v>109</v>
      </c>
      <c r="C27" s="8" t="s">
        <v>21</v>
      </c>
      <c r="D27" s="8" t="s">
        <v>21</v>
      </c>
      <c r="E27" s="10">
        <v>178</v>
      </c>
      <c r="F27" s="10">
        <v>5</v>
      </c>
      <c r="G27" s="11" t="s">
        <v>110</v>
      </c>
      <c r="H27" s="12" t="s">
        <v>111</v>
      </c>
      <c r="I27" s="13" t="s">
        <v>112</v>
      </c>
      <c r="J27" s="13" t="s">
        <v>21</v>
      </c>
      <c r="K27" s="13" t="s">
        <v>659</v>
      </c>
      <c r="L27" s="13" t="s">
        <v>660</v>
      </c>
      <c r="M27" s="13" t="s">
        <v>21</v>
      </c>
      <c r="N27" s="13" t="s">
        <v>21</v>
      </c>
      <c r="O27" s="13" t="s">
        <v>661</v>
      </c>
      <c r="P27" s="13" t="s">
        <v>662</v>
      </c>
      <c r="Q27" s="13" t="s">
        <v>21</v>
      </c>
      <c r="R27" s="13" t="s">
        <v>21</v>
      </c>
      <c r="S27" s="13" t="s">
        <v>21</v>
      </c>
      <c r="T27" s="13" t="s">
        <v>21</v>
      </c>
      <c r="U27" s="13" t="s">
        <v>21</v>
      </c>
      <c r="V27" s="13" t="s">
        <v>21</v>
      </c>
      <c r="W27" s="13" t="s">
        <v>102</v>
      </c>
      <c r="X27" s="13" t="s">
        <v>113</v>
      </c>
      <c r="Y27" s="13" t="s">
        <v>110</v>
      </c>
      <c r="Z27" s="13" t="s">
        <v>114</v>
      </c>
      <c r="AA27" s="29">
        <f>IF(W27="-","-",VLOOKUP(W27,十干十二支!A$2:B$61,2,FALSE))</f>
        <v>15</v>
      </c>
      <c r="AB27" s="29">
        <f>IF(X27="-","-",VLOOKUP(X27,十干十二支!$A$1:B$61,2,FALSE))</f>
        <v>14</v>
      </c>
      <c r="AC27" s="14">
        <f t="shared" si="0"/>
        <v>-1</v>
      </c>
      <c r="AD27" s="14">
        <f t="shared" si="1"/>
        <v>-1</v>
      </c>
      <c r="AE27" s="29" t="str">
        <f>IF(S27="-","-",VLOOKUP(S27,十干十二支!$A$1:B$61,2,FALSE))</f>
        <v>-</v>
      </c>
      <c r="AF27" s="29" t="str">
        <f>IF(T27="-","-",VLOOKUP(T27,十干十二支!$A$1:B$61,2,FALSE))</f>
        <v>-</v>
      </c>
      <c r="AG27" s="29" t="str">
        <f t="shared" si="2"/>
        <v>-</v>
      </c>
    </row>
    <row r="28" spans="2:33" ht="33.25" customHeight="1">
      <c r="B28" s="8" t="s">
        <v>696</v>
      </c>
      <c r="C28" s="8" t="s">
        <v>21</v>
      </c>
      <c r="D28" s="8" t="s">
        <v>115</v>
      </c>
      <c r="E28" s="10">
        <v>179</v>
      </c>
      <c r="F28" s="8" t="s">
        <v>21</v>
      </c>
      <c r="G28" s="11" t="s">
        <v>697</v>
      </c>
      <c r="H28" s="12" t="s">
        <v>698</v>
      </c>
      <c r="I28" s="13" t="s">
        <v>21</v>
      </c>
      <c r="J28" s="13" t="s">
        <v>21</v>
      </c>
      <c r="K28" s="13" t="s">
        <v>659</v>
      </c>
      <c r="L28" s="13" t="s">
        <v>667</v>
      </c>
      <c r="M28" s="13" t="s">
        <v>21</v>
      </c>
      <c r="N28" s="13" t="s">
        <v>21</v>
      </c>
      <c r="O28" s="13" t="s">
        <v>662</v>
      </c>
      <c r="P28" s="13" t="s">
        <v>661</v>
      </c>
      <c r="Q28" s="13" t="s">
        <v>21</v>
      </c>
      <c r="R28" s="13" t="s">
        <v>21</v>
      </c>
      <c r="S28" s="13" t="s">
        <v>21</v>
      </c>
      <c r="T28" s="13" t="s">
        <v>21</v>
      </c>
      <c r="U28" s="13" t="s">
        <v>21</v>
      </c>
      <c r="V28" s="13" t="s">
        <v>21</v>
      </c>
      <c r="W28" s="13" t="s">
        <v>21</v>
      </c>
      <c r="X28" s="13" t="s">
        <v>21</v>
      </c>
      <c r="Y28" s="13" t="s">
        <v>21</v>
      </c>
      <c r="Z28" s="13" t="s">
        <v>21</v>
      </c>
      <c r="AA28" s="29" t="str">
        <f>IF(W28="-","-",VLOOKUP(W28,十干十二支!A$2:B$61,2,FALSE))</f>
        <v>-</v>
      </c>
      <c r="AB28" s="29" t="str">
        <f>IF(X28="-","-",VLOOKUP(X28,十干十二支!$A$1:B$61,2,FALSE))</f>
        <v>-</v>
      </c>
      <c r="AC28" s="14" t="str">
        <f t="shared" si="0"/>
        <v>-</v>
      </c>
      <c r="AD28" s="14" t="str">
        <f t="shared" si="1"/>
        <v>-</v>
      </c>
      <c r="AE28" s="29" t="str">
        <f>IF(S28="-","-",VLOOKUP(S28,十干十二支!$A$1:B$61,2,FALSE))</f>
        <v>-</v>
      </c>
      <c r="AF28" s="29" t="str">
        <f>IF(T28="-","-",VLOOKUP(T28,十干十二支!$A$1:B$61,2,FALSE))</f>
        <v>-</v>
      </c>
      <c r="AG28" s="29" t="str">
        <f t="shared" si="2"/>
        <v>-</v>
      </c>
    </row>
    <row r="29" spans="2:33" ht="63.25" customHeight="1">
      <c r="B29" s="8" t="s">
        <v>115</v>
      </c>
      <c r="C29" s="8" t="s">
        <v>21</v>
      </c>
      <c r="D29" s="8" t="s">
        <v>21</v>
      </c>
      <c r="E29" s="10">
        <v>179</v>
      </c>
      <c r="F29" s="10">
        <v>1</v>
      </c>
      <c r="G29" s="11" t="s">
        <v>116</v>
      </c>
      <c r="H29" s="12" t="s">
        <v>117</v>
      </c>
      <c r="I29" s="13" t="s">
        <v>118</v>
      </c>
      <c r="J29" s="13" t="s">
        <v>21</v>
      </c>
      <c r="K29" s="13" t="s">
        <v>659</v>
      </c>
      <c r="L29" s="13" t="s">
        <v>660</v>
      </c>
      <c r="M29" s="13" t="s">
        <v>21</v>
      </c>
      <c r="N29" s="13" t="s">
        <v>21</v>
      </c>
      <c r="O29" s="13" t="s">
        <v>661</v>
      </c>
      <c r="P29" s="13" t="s">
        <v>662</v>
      </c>
      <c r="Q29" s="13" t="s">
        <v>21</v>
      </c>
      <c r="R29" s="13" t="s">
        <v>21</v>
      </c>
      <c r="S29" s="13" t="s">
        <v>21</v>
      </c>
      <c r="T29" s="13" t="s">
        <v>21</v>
      </c>
      <c r="U29" s="13" t="s">
        <v>21</v>
      </c>
      <c r="V29" s="13" t="s">
        <v>21</v>
      </c>
      <c r="W29" s="13" t="s">
        <v>119</v>
      </c>
      <c r="X29" s="13" t="s">
        <v>101</v>
      </c>
      <c r="Y29" s="13" t="s">
        <v>116</v>
      </c>
      <c r="Z29" s="13" t="s">
        <v>120</v>
      </c>
      <c r="AA29" s="29">
        <f>IF(W29="-","-",VLOOKUP(W29,十干十二支!A$2:B$61,2,FALSE))</f>
        <v>17</v>
      </c>
      <c r="AB29" s="29">
        <f>IF(X29="-","-",VLOOKUP(X29,十干十二支!$A$1:B$61,2,FALSE))</f>
        <v>16</v>
      </c>
      <c r="AC29" s="14">
        <f t="shared" si="0"/>
        <v>-1</v>
      </c>
      <c r="AD29" s="14">
        <f t="shared" si="1"/>
        <v>-1</v>
      </c>
      <c r="AE29" s="29" t="str">
        <f>IF(S29="-","-",VLOOKUP(S29,十干十二支!$A$1:B$61,2,FALSE))</f>
        <v>-</v>
      </c>
      <c r="AF29" s="29" t="str">
        <f>IF(T29="-","-",VLOOKUP(T29,十干十二支!$A$1:B$61,2,FALSE))</f>
        <v>-</v>
      </c>
      <c r="AG29" s="29" t="str">
        <f t="shared" si="2"/>
        <v>-</v>
      </c>
    </row>
    <row r="30" spans="2:33" ht="33.25" customHeight="1">
      <c r="B30" s="8" t="s">
        <v>699</v>
      </c>
      <c r="C30" s="8" t="s">
        <v>21</v>
      </c>
      <c r="D30" s="8" t="s">
        <v>121</v>
      </c>
      <c r="E30" s="10">
        <v>185</v>
      </c>
      <c r="F30" s="8" t="s">
        <v>21</v>
      </c>
      <c r="G30" s="11" t="s">
        <v>700</v>
      </c>
      <c r="H30" s="12" t="s">
        <v>701</v>
      </c>
      <c r="I30" s="13" t="s">
        <v>21</v>
      </c>
      <c r="J30" s="13" t="s">
        <v>21</v>
      </c>
      <c r="K30" s="13" t="s">
        <v>659</v>
      </c>
      <c r="L30" s="13" t="s">
        <v>667</v>
      </c>
      <c r="M30" s="13" t="s">
        <v>21</v>
      </c>
      <c r="N30" s="13" t="s">
        <v>21</v>
      </c>
      <c r="O30" s="13" t="s">
        <v>662</v>
      </c>
      <c r="P30" s="13" t="s">
        <v>661</v>
      </c>
      <c r="Q30" s="13" t="s">
        <v>21</v>
      </c>
      <c r="R30" s="13" t="s">
        <v>21</v>
      </c>
      <c r="S30" s="13" t="s">
        <v>21</v>
      </c>
      <c r="T30" s="13" t="s">
        <v>21</v>
      </c>
      <c r="U30" s="13" t="s">
        <v>21</v>
      </c>
      <c r="V30" s="13" t="s">
        <v>21</v>
      </c>
      <c r="W30" s="13" t="s">
        <v>21</v>
      </c>
      <c r="X30" s="13" t="s">
        <v>21</v>
      </c>
      <c r="Y30" s="13" t="s">
        <v>21</v>
      </c>
      <c r="Z30" s="13" t="s">
        <v>21</v>
      </c>
      <c r="AA30" s="29" t="str">
        <f>IF(W30="-","-",VLOOKUP(W30,十干十二支!A$2:B$61,2,FALSE))</f>
        <v>-</v>
      </c>
      <c r="AB30" s="29" t="str">
        <f>IF(X30="-","-",VLOOKUP(X30,十干十二支!$A$1:B$61,2,FALSE))</f>
        <v>-</v>
      </c>
      <c r="AC30" s="14" t="str">
        <f t="shared" si="0"/>
        <v>-</v>
      </c>
      <c r="AD30" s="14" t="str">
        <f t="shared" si="1"/>
        <v>-</v>
      </c>
      <c r="AE30" s="29" t="str">
        <f>IF(S30="-","-",VLOOKUP(S30,十干十二支!$A$1:B$61,2,FALSE))</f>
        <v>-</v>
      </c>
      <c r="AF30" s="29" t="str">
        <f>IF(T30="-","-",VLOOKUP(T30,十干十二支!$A$1:B$61,2,FALSE))</f>
        <v>-</v>
      </c>
      <c r="AG30" s="29" t="str">
        <f t="shared" si="2"/>
        <v>-</v>
      </c>
    </row>
    <row r="31" spans="2:33" ht="33.25" customHeight="1">
      <c r="B31" s="8" t="s">
        <v>121</v>
      </c>
      <c r="C31" s="8" t="s">
        <v>21</v>
      </c>
      <c r="D31" s="8" t="s">
        <v>21</v>
      </c>
      <c r="E31" s="10">
        <v>185</v>
      </c>
      <c r="F31" s="10">
        <v>1</v>
      </c>
      <c r="G31" s="11" t="s">
        <v>122</v>
      </c>
      <c r="H31" s="12" t="s">
        <v>123</v>
      </c>
      <c r="I31" s="13" t="s">
        <v>124</v>
      </c>
      <c r="J31" s="13" t="s">
        <v>21</v>
      </c>
      <c r="K31" s="13" t="s">
        <v>659</v>
      </c>
      <c r="L31" s="13" t="s">
        <v>660</v>
      </c>
      <c r="M31" s="13" t="s">
        <v>21</v>
      </c>
      <c r="N31" s="13" t="s">
        <v>21</v>
      </c>
      <c r="O31" s="13" t="s">
        <v>661</v>
      </c>
      <c r="P31" s="13" t="s">
        <v>662</v>
      </c>
      <c r="Q31" s="13" t="s">
        <v>21</v>
      </c>
      <c r="R31" s="13" t="s">
        <v>21</v>
      </c>
      <c r="S31" s="13" t="s">
        <v>21</v>
      </c>
      <c r="T31" s="13" t="s">
        <v>21</v>
      </c>
      <c r="U31" s="13" t="s">
        <v>21</v>
      </c>
      <c r="V31" s="13" t="s">
        <v>21</v>
      </c>
      <c r="W31" s="13" t="s">
        <v>125</v>
      </c>
      <c r="X31" s="13" t="s">
        <v>119</v>
      </c>
      <c r="Y31" s="13" t="s">
        <v>122</v>
      </c>
      <c r="Z31" s="13" t="s">
        <v>126</v>
      </c>
      <c r="AA31" s="29">
        <f>IF(W31="-","-",VLOOKUP(W31,十干十二支!A$2:B$61,2,FALSE))</f>
        <v>18</v>
      </c>
      <c r="AB31" s="29">
        <f>IF(X31="-","-",VLOOKUP(X31,十干十二支!$A$1:B$61,2,FALSE))</f>
        <v>17</v>
      </c>
      <c r="AC31" s="14">
        <f t="shared" si="0"/>
        <v>-1</v>
      </c>
      <c r="AD31" s="14">
        <f t="shared" si="1"/>
        <v>-1</v>
      </c>
      <c r="AE31" s="29" t="str">
        <f>IF(S31="-","-",VLOOKUP(S31,十干十二支!$A$1:B$61,2,FALSE))</f>
        <v>-</v>
      </c>
      <c r="AF31" s="29" t="str">
        <f>IF(T31="-","-",VLOOKUP(T31,十干十二支!$A$1:B$61,2,FALSE))</f>
        <v>-</v>
      </c>
      <c r="AG31" s="29" t="str">
        <f t="shared" si="2"/>
        <v>-</v>
      </c>
    </row>
    <row r="32" spans="2:33" ht="33.25" customHeight="1">
      <c r="B32" s="8" t="s">
        <v>702</v>
      </c>
      <c r="C32" s="8" t="s">
        <v>21</v>
      </c>
      <c r="D32" s="8" t="s">
        <v>127</v>
      </c>
      <c r="E32" s="10">
        <v>187</v>
      </c>
      <c r="F32" s="8" t="s">
        <v>21</v>
      </c>
      <c r="G32" s="11" t="s">
        <v>703</v>
      </c>
      <c r="H32" s="12" t="s">
        <v>704</v>
      </c>
      <c r="I32" s="13" t="s">
        <v>21</v>
      </c>
      <c r="J32" s="13" t="s">
        <v>21</v>
      </c>
      <c r="K32" s="13" t="s">
        <v>659</v>
      </c>
      <c r="L32" s="13" t="s">
        <v>667</v>
      </c>
      <c r="M32" s="13" t="s">
        <v>21</v>
      </c>
      <c r="N32" s="13" t="s">
        <v>21</v>
      </c>
      <c r="O32" s="13" t="s">
        <v>662</v>
      </c>
      <c r="P32" s="13" t="s">
        <v>661</v>
      </c>
      <c r="Q32" s="13" t="s">
        <v>21</v>
      </c>
      <c r="R32" s="13" t="s">
        <v>21</v>
      </c>
      <c r="S32" s="13" t="s">
        <v>21</v>
      </c>
      <c r="T32" s="13" t="s">
        <v>21</v>
      </c>
      <c r="U32" s="13" t="s">
        <v>21</v>
      </c>
      <c r="V32" s="13" t="s">
        <v>21</v>
      </c>
      <c r="W32" s="13" t="s">
        <v>21</v>
      </c>
      <c r="X32" s="13" t="s">
        <v>21</v>
      </c>
      <c r="Y32" s="13" t="s">
        <v>21</v>
      </c>
      <c r="Z32" s="13" t="s">
        <v>21</v>
      </c>
      <c r="AA32" s="29" t="str">
        <f>IF(W32="-","-",VLOOKUP(W32,十干十二支!A$2:B$61,2,FALSE))</f>
        <v>-</v>
      </c>
      <c r="AB32" s="29" t="str">
        <f>IF(X32="-","-",VLOOKUP(X32,十干十二支!$A$1:B$61,2,FALSE))</f>
        <v>-</v>
      </c>
      <c r="AC32" s="14" t="str">
        <f t="shared" si="0"/>
        <v>-</v>
      </c>
      <c r="AD32" s="14" t="str">
        <f t="shared" si="1"/>
        <v>-</v>
      </c>
      <c r="AE32" s="29" t="str">
        <f>IF(S32="-","-",VLOOKUP(S32,十干十二支!$A$1:B$61,2,FALSE))</f>
        <v>-</v>
      </c>
      <c r="AF32" s="29" t="str">
        <f>IF(T32="-","-",VLOOKUP(T32,十干十二支!$A$1:B$61,2,FALSE))</f>
        <v>-</v>
      </c>
      <c r="AG32" s="29" t="str">
        <f t="shared" si="2"/>
        <v>-</v>
      </c>
    </row>
    <row r="33" spans="2:33" ht="48.25" customHeight="1">
      <c r="B33" s="8" t="s">
        <v>127</v>
      </c>
      <c r="C33" s="8" t="s">
        <v>21</v>
      </c>
      <c r="D33" s="8" t="s">
        <v>21</v>
      </c>
      <c r="E33" s="10">
        <v>187</v>
      </c>
      <c r="F33" s="10">
        <v>1</v>
      </c>
      <c r="G33" s="11" t="s">
        <v>128</v>
      </c>
      <c r="H33" s="12" t="s">
        <v>129</v>
      </c>
      <c r="I33" s="13" t="s">
        <v>130</v>
      </c>
      <c r="J33" s="13" t="s">
        <v>21</v>
      </c>
      <c r="K33" s="13" t="s">
        <v>659</v>
      </c>
      <c r="L33" s="13" t="s">
        <v>660</v>
      </c>
      <c r="M33" s="13" t="s">
        <v>21</v>
      </c>
      <c r="N33" s="13" t="s">
        <v>21</v>
      </c>
      <c r="O33" s="13" t="s">
        <v>661</v>
      </c>
      <c r="P33" s="13" t="s">
        <v>662</v>
      </c>
      <c r="Q33" s="13" t="s">
        <v>21</v>
      </c>
      <c r="R33" s="13" t="s">
        <v>21</v>
      </c>
      <c r="S33" s="13" t="s">
        <v>21</v>
      </c>
      <c r="T33" s="13" t="s">
        <v>21</v>
      </c>
      <c r="U33" s="13" t="s">
        <v>21</v>
      </c>
      <c r="V33" s="13" t="s">
        <v>21</v>
      </c>
      <c r="W33" s="13" t="s">
        <v>131</v>
      </c>
      <c r="X33" s="13" t="s">
        <v>132</v>
      </c>
      <c r="Y33" s="13" t="s">
        <v>128</v>
      </c>
      <c r="Z33" s="13" t="s">
        <v>133</v>
      </c>
      <c r="AA33" s="29">
        <f>IF(W33="-","-",VLOOKUP(W33,十干十二支!A$2:B$61,2,FALSE))</f>
        <v>9</v>
      </c>
      <c r="AB33" s="29">
        <f>IF(X33="-","-",VLOOKUP(X33,十干十二支!$A$1:B$61,2,FALSE))</f>
        <v>8</v>
      </c>
      <c r="AC33" s="14">
        <f t="shared" si="0"/>
        <v>-1</v>
      </c>
      <c r="AD33" s="14">
        <f t="shared" si="1"/>
        <v>-1</v>
      </c>
      <c r="AE33" s="29" t="str">
        <f>IF(S33="-","-",VLOOKUP(S33,十干十二支!$A$1:B$61,2,FALSE))</f>
        <v>-</v>
      </c>
      <c r="AF33" s="29" t="str">
        <f>IF(T33="-","-",VLOOKUP(T33,十干十二支!$A$1:B$61,2,FALSE))</f>
        <v>-</v>
      </c>
      <c r="AG33" s="29" t="str">
        <f t="shared" si="2"/>
        <v>-</v>
      </c>
    </row>
    <row r="34" spans="2:33" ht="33.25" customHeight="1">
      <c r="B34" s="8" t="s">
        <v>705</v>
      </c>
      <c r="C34" s="8" t="s">
        <v>21</v>
      </c>
      <c r="D34" s="8" t="s">
        <v>134</v>
      </c>
      <c r="E34" s="10">
        <v>190</v>
      </c>
      <c r="F34" s="8" t="s">
        <v>21</v>
      </c>
      <c r="G34" s="11" t="s">
        <v>706</v>
      </c>
      <c r="H34" s="12" t="s">
        <v>707</v>
      </c>
      <c r="I34" s="13" t="s">
        <v>21</v>
      </c>
      <c r="J34" s="13" t="s">
        <v>21</v>
      </c>
      <c r="K34" s="13" t="s">
        <v>659</v>
      </c>
      <c r="L34" s="13" t="s">
        <v>667</v>
      </c>
      <c r="M34" s="13" t="s">
        <v>21</v>
      </c>
      <c r="N34" s="13" t="s">
        <v>21</v>
      </c>
      <c r="O34" s="13" t="s">
        <v>662</v>
      </c>
      <c r="P34" s="13" t="s">
        <v>661</v>
      </c>
      <c r="Q34" s="13" t="s">
        <v>21</v>
      </c>
      <c r="R34" s="13" t="s">
        <v>21</v>
      </c>
      <c r="S34" s="13" t="s">
        <v>21</v>
      </c>
      <c r="T34" s="13" t="s">
        <v>21</v>
      </c>
      <c r="U34" s="13" t="s">
        <v>21</v>
      </c>
      <c r="V34" s="13" t="s">
        <v>21</v>
      </c>
      <c r="W34" s="13" t="s">
        <v>21</v>
      </c>
      <c r="X34" s="13" t="s">
        <v>21</v>
      </c>
      <c r="Y34" s="13" t="s">
        <v>21</v>
      </c>
      <c r="Z34" s="13" t="s">
        <v>21</v>
      </c>
      <c r="AA34" s="29" t="str">
        <f>IF(W34="-","-",VLOOKUP(W34,十干十二支!A$2:B$61,2,FALSE))</f>
        <v>-</v>
      </c>
      <c r="AB34" s="29" t="str">
        <f>IF(X34="-","-",VLOOKUP(X34,十干十二支!$A$1:B$61,2,FALSE))</f>
        <v>-</v>
      </c>
      <c r="AC34" s="14" t="str">
        <f t="shared" si="0"/>
        <v>-</v>
      </c>
      <c r="AD34" s="14" t="str">
        <f t="shared" si="1"/>
        <v>-</v>
      </c>
      <c r="AE34" s="29" t="str">
        <f>IF(S34="-","-",VLOOKUP(S34,十干十二支!$A$1:B$61,2,FALSE))</f>
        <v>-</v>
      </c>
      <c r="AF34" s="29" t="str">
        <f>IF(T34="-","-",VLOOKUP(T34,十干十二支!$A$1:B$61,2,FALSE))</f>
        <v>-</v>
      </c>
      <c r="AG34" s="29" t="str">
        <f t="shared" si="2"/>
        <v>-</v>
      </c>
    </row>
    <row r="35" spans="2:33" ht="48.25" customHeight="1">
      <c r="B35" s="8" t="s">
        <v>134</v>
      </c>
      <c r="C35" s="8" t="s">
        <v>21</v>
      </c>
      <c r="D35" s="8" t="s">
        <v>21</v>
      </c>
      <c r="E35" s="10">
        <v>190</v>
      </c>
      <c r="F35" s="10">
        <v>1</v>
      </c>
      <c r="G35" s="11" t="s">
        <v>135</v>
      </c>
      <c r="H35" s="12" t="s">
        <v>136</v>
      </c>
      <c r="I35" s="13" t="s">
        <v>137</v>
      </c>
      <c r="J35" s="13" t="s">
        <v>21</v>
      </c>
      <c r="K35" s="13" t="s">
        <v>659</v>
      </c>
      <c r="L35" s="13" t="s">
        <v>660</v>
      </c>
      <c r="M35" s="13" t="s">
        <v>21</v>
      </c>
      <c r="N35" s="13" t="s">
        <v>21</v>
      </c>
      <c r="O35" s="13" t="s">
        <v>661</v>
      </c>
      <c r="P35" s="13" t="s">
        <v>662</v>
      </c>
      <c r="Q35" s="13" t="s">
        <v>21</v>
      </c>
      <c r="R35" s="13" t="s">
        <v>21</v>
      </c>
      <c r="S35" s="13" t="s">
        <v>21</v>
      </c>
      <c r="T35" s="13" t="s">
        <v>21</v>
      </c>
      <c r="U35" s="13" t="s">
        <v>21</v>
      </c>
      <c r="V35" s="13" t="s">
        <v>21</v>
      </c>
      <c r="W35" s="13" t="s">
        <v>94</v>
      </c>
      <c r="X35" s="13" t="s">
        <v>95</v>
      </c>
      <c r="Y35" s="13" t="s">
        <v>135</v>
      </c>
      <c r="Z35" s="13" t="s">
        <v>138</v>
      </c>
      <c r="AA35" s="29">
        <f>IF(W35="-","-",VLOOKUP(W35,十干十二支!A$2:B$61,2,FALSE))</f>
        <v>21</v>
      </c>
      <c r="AB35" s="29">
        <f>IF(X35="-","-",VLOOKUP(X35,十干十二支!$A$1:B$61,2,FALSE))</f>
        <v>20</v>
      </c>
      <c r="AC35" s="14">
        <f t="shared" si="0"/>
        <v>-1</v>
      </c>
      <c r="AD35" s="14">
        <f t="shared" si="1"/>
        <v>-1</v>
      </c>
      <c r="AE35" s="29" t="str">
        <f>IF(S35="-","-",VLOOKUP(S35,十干十二支!$A$1:B$61,2,FALSE))</f>
        <v>-</v>
      </c>
      <c r="AF35" s="29" t="str">
        <f>IF(T35="-","-",VLOOKUP(T35,十干十二支!$A$1:B$61,2,FALSE))</f>
        <v>-</v>
      </c>
      <c r="AG35" s="29" t="str">
        <f t="shared" si="2"/>
        <v>-</v>
      </c>
    </row>
    <row r="36" spans="2:33" ht="33.25" customHeight="1">
      <c r="B36" s="8" t="s">
        <v>708</v>
      </c>
      <c r="C36" s="8" t="s">
        <v>21</v>
      </c>
      <c r="D36" s="8" t="s">
        <v>139</v>
      </c>
      <c r="E36" s="10">
        <v>190</v>
      </c>
      <c r="F36" s="8" t="s">
        <v>21</v>
      </c>
      <c r="G36" s="11" t="s">
        <v>709</v>
      </c>
      <c r="H36" s="12" t="s">
        <v>710</v>
      </c>
      <c r="I36" s="13" t="s">
        <v>21</v>
      </c>
      <c r="J36" s="13" t="s">
        <v>21</v>
      </c>
      <c r="K36" s="13" t="s">
        <v>659</v>
      </c>
      <c r="L36" s="13" t="s">
        <v>667</v>
      </c>
      <c r="M36" s="13" t="s">
        <v>21</v>
      </c>
      <c r="N36" s="13" t="s">
        <v>21</v>
      </c>
      <c r="O36" s="13" t="s">
        <v>662</v>
      </c>
      <c r="P36" s="13" t="s">
        <v>661</v>
      </c>
      <c r="Q36" s="13" t="s">
        <v>21</v>
      </c>
      <c r="R36" s="13" t="s">
        <v>21</v>
      </c>
      <c r="S36" s="13" t="s">
        <v>21</v>
      </c>
      <c r="T36" s="13" t="s">
        <v>21</v>
      </c>
      <c r="U36" s="13" t="s">
        <v>21</v>
      </c>
      <c r="V36" s="13" t="s">
        <v>21</v>
      </c>
      <c r="W36" s="13" t="s">
        <v>21</v>
      </c>
      <c r="X36" s="13" t="s">
        <v>21</v>
      </c>
      <c r="Y36" s="13" t="s">
        <v>21</v>
      </c>
      <c r="Z36" s="13" t="s">
        <v>21</v>
      </c>
      <c r="AA36" s="29" t="str">
        <f>IF(W36="-","-",VLOOKUP(W36,十干十二支!A$2:B$61,2,FALSE))</f>
        <v>-</v>
      </c>
      <c r="AB36" s="29" t="str">
        <f>IF(X36="-","-",VLOOKUP(X36,十干十二支!$A$1:B$61,2,FALSE))</f>
        <v>-</v>
      </c>
      <c r="AC36" s="14" t="str">
        <f t="shared" si="0"/>
        <v>-</v>
      </c>
      <c r="AD36" s="14" t="str">
        <f t="shared" si="1"/>
        <v>-</v>
      </c>
      <c r="AE36" s="29" t="str">
        <f>IF(S36="-","-",VLOOKUP(S36,十干十二支!$A$1:B$61,2,FALSE))</f>
        <v>-</v>
      </c>
      <c r="AF36" s="29" t="str">
        <f>IF(T36="-","-",VLOOKUP(T36,十干十二支!$A$1:B$61,2,FALSE))</f>
        <v>-</v>
      </c>
      <c r="AG36" s="29" t="str">
        <f t="shared" si="2"/>
        <v>-</v>
      </c>
    </row>
    <row r="37" spans="2:33" ht="48.25" customHeight="1">
      <c r="B37" s="8" t="s">
        <v>139</v>
      </c>
      <c r="C37" s="8" t="s">
        <v>21</v>
      </c>
      <c r="D37" s="8" t="s">
        <v>21</v>
      </c>
      <c r="E37" s="10">
        <v>190</v>
      </c>
      <c r="F37" s="10">
        <v>2</v>
      </c>
      <c r="G37" s="11" t="s">
        <v>140</v>
      </c>
      <c r="H37" s="12" t="s">
        <v>141</v>
      </c>
      <c r="I37" s="13" t="s">
        <v>142</v>
      </c>
      <c r="J37" s="13" t="s">
        <v>21</v>
      </c>
      <c r="K37" s="13" t="s">
        <v>659</v>
      </c>
      <c r="L37" s="13" t="s">
        <v>660</v>
      </c>
      <c r="M37" s="13" t="s">
        <v>21</v>
      </c>
      <c r="N37" s="13" t="s">
        <v>21</v>
      </c>
      <c r="O37" s="13" t="s">
        <v>661</v>
      </c>
      <c r="P37" s="13" t="s">
        <v>662</v>
      </c>
      <c r="Q37" s="13" t="s">
        <v>21</v>
      </c>
      <c r="R37" s="13" t="s">
        <v>21</v>
      </c>
      <c r="S37" s="13" t="s">
        <v>21</v>
      </c>
      <c r="T37" s="13" t="s">
        <v>21</v>
      </c>
      <c r="U37" s="13" t="s">
        <v>21</v>
      </c>
      <c r="V37" s="13" t="s">
        <v>21</v>
      </c>
      <c r="W37" s="13" t="s">
        <v>143</v>
      </c>
      <c r="X37" s="13" t="s">
        <v>144</v>
      </c>
      <c r="Y37" s="13" t="s">
        <v>140</v>
      </c>
      <c r="Z37" s="13" t="s">
        <v>145</v>
      </c>
      <c r="AA37" s="29">
        <f>IF(W37="-","-",VLOOKUP(W37,十干十二支!A$2:B$61,2,FALSE))</f>
        <v>6</v>
      </c>
      <c r="AB37" s="29">
        <f>IF(X37="-","-",VLOOKUP(X37,十干十二支!$A$1:B$61,2,FALSE))</f>
        <v>5</v>
      </c>
      <c r="AC37" s="14">
        <f t="shared" si="0"/>
        <v>-1</v>
      </c>
      <c r="AD37" s="14">
        <f t="shared" si="1"/>
        <v>-1</v>
      </c>
      <c r="AE37" s="29" t="str">
        <f>IF(S37="-","-",VLOOKUP(S37,十干十二支!$A$1:B$61,2,FALSE))</f>
        <v>-</v>
      </c>
      <c r="AF37" s="29" t="str">
        <f>IF(T37="-","-",VLOOKUP(T37,十干十二支!$A$1:B$61,2,FALSE))</f>
        <v>-</v>
      </c>
      <c r="AG37" s="29" t="str">
        <f t="shared" si="2"/>
        <v>-</v>
      </c>
    </row>
    <row r="38" spans="2:33" ht="33.25" customHeight="1">
      <c r="B38" s="8" t="s">
        <v>711</v>
      </c>
      <c r="C38" s="8" t="s">
        <v>21</v>
      </c>
      <c r="D38" s="8" t="s">
        <v>146</v>
      </c>
      <c r="E38" s="10">
        <v>191</v>
      </c>
      <c r="F38" s="8" t="s">
        <v>21</v>
      </c>
      <c r="G38" s="11" t="s">
        <v>712</v>
      </c>
      <c r="H38" s="12" t="s">
        <v>713</v>
      </c>
      <c r="I38" s="13" t="s">
        <v>21</v>
      </c>
      <c r="J38" s="13" t="s">
        <v>21</v>
      </c>
      <c r="K38" s="13" t="s">
        <v>659</v>
      </c>
      <c r="L38" s="13" t="s">
        <v>667</v>
      </c>
      <c r="M38" s="13" t="s">
        <v>21</v>
      </c>
      <c r="N38" s="13" t="s">
        <v>21</v>
      </c>
      <c r="O38" s="13" t="s">
        <v>662</v>
      </c>
      <c r="P38" s="13" t="s">
        <v>661</v>
      </c>
      <c r="Q38" s="13" t="s">
        <v>21</v>
      </c>
      <c r="R38" s="13" t="s">
        <v>21</v>
      </c>
      <c r="S38" s="13" t="s">
        <v>21</v>
      </c>
      <c r="T38" s="13" t="s">
        <v>21</v>
      </c>
      <c r="U38" s="13" t="s">
        <v>21</v>
      </c>
      <c r="V38" s="13" t="s">
        <v>21</v>
      </c>
      <c r="W38" s="13" t="s">
        <v>21</v>
      </c>
      <c r="X38" s="13" t="s">
        <v>21</v>
      </c>
      <c r="Y38" s="13" t="s">
        <v>21</v>
      </c>
      <c r="Z38" s="13" t="s">
        <v>21</v>
      </c>
      <c r="AA38" s="29" t="str">
        <f>IF(W38="-","-",VLOOKUP(W38,十干十二支!A$2:B$61,2,FALSE))</f>
        <v>-</v>
      </c>
      <c r="AB38" s="29" t="str">
        <f>IF(X38="-","-",VLOOKUP(X38,十干十二支!$A$1:B$61,2,FALSE))</f>
        <v>-</v>
      </c>
      <c r="AC38" s="14" t="str">
        <f t="shared" si="0"/>
        <v>-</v>
      </c>
      <c r="AD38" s="14" t="str">
        <f t="shared" si="1"/>
        <v>-</v>
      </c>
      <c r="AE38" s="29" t="str">
        <f>IF(S38="-","-",VLOOKUP(S38,十干十二支!$A$1:B$61,2,FALSE))</f>
        <v>-</v>
      </c>
      <c r="AF38" s="29" t="str">
        <f>IF(T38="-","-",VLOOKUP(T38,十干十二支!$A$1:B$61,2,FALSE))</f>
        <v>-</v>
      </c>
      <c r="AG38" s="29" t="str">
        <f t="shared" si="2"/>
        <v>-</v>
      </c>
    </row>
    <row r="39" spans="2:33" ht="48.25" customHeight="1">
      <c r="B39" s="8" t="s">
        <v>146</v>
      </c>
      <c r="C39" s="8" t="s">
        <v>21</v>
      </c>
      <c r="D39" s="8" t="s">
        <v>21</v>
      </c>
      <c r="E39" s="10">
        <v>191</v>
      </c>
      <c r="F39" s="10">
        <v>1</v>
      </c>
      <c r="G39" s="11" t="s">
        <v>147</v>
      </c>
      <c r="H39" s="12" t="s">
        <v>148</v>
      </c>
      <c r="I39" s="13" t="s">
        <v>149</v>
      </c>
      <c r="J39" s="13" t="s">
        <v>21</v>
      </c>
      <c r="K39" s="13" t="s">
        <v>659</v>
      </c>
      <c r="L39" s="13" t="s">
        <v>660</v>
      </c>
      <c r="M39" s="13" t="s">
        <v>21</v>
      </c>
      <c r="N39" s="13" t="s">
        <v>21</v>
      </c>
      <c r="O39" s="13" t="s">
        <v>661</v>
      </c>
      <c r="P39" s="13" t="s">
        <v>662</v>
      </c>
      <c r="Q39" s="13" t="s">
        <v>21</v>
      </c>
      <c r="R39" s="13" t="s">
        <v>21</v>
      </c>
      <c r="S39" s="13" t="s">
        <v>21</v>
      </c>
      <c r="T39" s="13" t="s">
        <v>21</v>
      </c>
      <c r="U39" s="13" t="s">
        <v>21</v>
      </c>
      <c r="V39" s="13" t="s">
        <v>21</v>
      </c>
      <c r="W39" s="13" t="s">
        <v>150</v>
      </c>
      <c r="X39" s="13" t="s">
        <v>151</v>
      </c>
      <c r="Y39" s="13" t="s">
        <v>147</v>
      </c>
      <c r="Z39" s="13" t="s">
        <v>152</v>
      </c>
      <c r="AA39" s="29">
        <f>IF(W39="-","-",VLOOKUP(W39,十干十二支!A$2:B$61,2,FALSE))</f>
        <v>25</v>
      </c>
      <c r="AB39" s="29">
        <f>IF(X39="-","-",VLOOKUP(X39,十干十二支!$A$1:B$61,2,FALSE))</f>
        <v>24</v>
      </c>
      <c r="AC39" s="14">
        <f t="shared" si="0"/>
        <v>-1</v>
      </c>
      <c r="AD39" s="14">
        <f t="shared" si="1"/>
        <v>-1</v>
      </c>
      <c r="AE39" s="29" t="str">
        <f>IF(S39="-","-",VLOOKUP(S39,十干十二支!$A$1:B$61,2,FALSE))</f>
        <v>-</v>
      </c>
      <c r="AF39" s="29" t="str">
        <f>IF(T39="-","-",VLOOKUP(T39,十干十二支!$A$1:B$61,2,FALSE))</f>
        <v>-</v>
      </c>
      <c r="AG39" s="29" t="str">
        <f t="shared" si="2"/>
        <v>-</v>
      </c>
    </row>
    <row r="40" spans="2:33" ht="33.25" customHeight="1">
      <c r="B40" s="8" t="s">
        <v>714</v>
      </c>
      <c r="C40" s="8" t="s">
        <v>21</v>
      </c>
      <c r="D40" s="8" t="s">
        <v>153</v>
      </c>
      <c r="E40" s="10">
        <v>193</v>
      </c>
      <c r="F40" s="8" t="s">
        <v>21</v>
      </c>
      <c r="G40" s="11" t="s">
        <v>715</v>
      </c>
      <c r="H40" s="12" t="s">
        <v>716</v>
      </c>
      <c r="I40" s="13" t="s">
        <v>21</v>
      </c>
      <c r="J40" s="13" t="s">
        <v>21</v>
      </c>
      <c r="K40" s="13" t="s">
        <v>659</v>
      </c>
      <c r="L40" s="13" t="s">
        <v>667</v>
      </c>
      <c r="M40" s="13" t="s">
        <v>21</v>
      </c>
      <c r="N40" s="13" t="s">
        <v>21</v>
      </c>
      <c r="O40" s="13" t="s">
        <v>662</v>
      </c>
      <c r="P40" s="13" t="s">
        <v>661</v>
      </c>
      <c r="Q40" s="13" t="s">
        <v>21</v>
      </c>
      <c r="R40" s="13" t="s">
        <v>21</v>
      </c>
      <c r="S40" s="13" t="s">
        <v>21</v>
      </c>
      <c r="T40" s="13" t="s">
        <v>21</v>
      </c>
      <c r="U40" s="13" t="s">
        <v>21</v>
      </c>
      <c r="V40" s="13" t="s">
        <v>21</v>
      </c>
      <c r="W40" s="13" t="s">
        <v>21</v>
      </c>
      <c r="X40" s="13" t="s">
        <v>21</v>
      </c>
      <c r="Y40" s="13" t="s">
        <v>21</v>
      </c>
      <c r="Z40" s="13" t="s">
        <v>21</v>
      </c>
      <c r="AA40" s="29" t="str">
        <f>IF(W40="-","-",VLOOKUP(W40,十干十二支!A$2:B$61,2,FALSE))</f>
        <v>-</v>
      </c>
      <c r="AB40" s="29" t="str">
        <f>IF(X40="-","-",VLOOKUP(X40,十干十二支!$A$1:B$61,2,FALSE))</f>
        <v>-</v>
      </c>
      <c r="AC40" s="14" t="str">
        <f t="shared" si="0"/>
        <v>-</v>
      </c>
      <c r="AD40" s="14" t="str">
        <f t="shared" si="1"/>
        <v>-</v>
      </c>
      <c r="AE40" s="29" t="str">
        <f>IF(S40="-","-",VLOOKUP(S40,十干十二支!$A$1:B$61,2,FALSE))</f>
        <v>-</v>
      </c>
      <c r="AF40" s="29" t="str">
        <f>IF(T40="-","-",VLOOKUP(T40,十干十二支!$A$1:B$61,2,FALSE))</f>
        <v>-</v>
      </c>
      <c r="AG40" s="29" t="str">
        <f t="shared" si="2"/>
        <v>-</v>
      </c>
    </row>
    <row r="41" spans="2:33" ht="48.25" customHeight="1">
      <c r="B41" s="8" t="s">
        <v>153</v>
      </c>
      <c r="C41" s="8" t="s">
        <v>21</v>
      </c>
      <c r="D41" s="8" t="s">
        <v>21</v>
      </c>
      <c r="E41" s="10">
        <v>193</v>
      </c>
      <c r="F41" s="10">
        <v>1</v>
      </c>
      <c r="G41" s="11" t="s">
        <v>154</v>
      </c>
      <c r="H41" s="12" t="s">
        <v>155</v>
      </c>
      <c r="I41" s="13" t="s">
        <v>156</v>
      </c>
      <c r="J41" s="13" t="s">
        <v>21</v>
      </c>
      <c r="K41" s="13" t="s">
        <v>659</v>
      </c>
      <c r="L41" s="13" t="s">
        <v>660</v>
      </c>
      <c r="M41" s="13" t="s">
        <v>21</v>
      </c>
      <c r="N41" s="13" t="s">
        <v>21</v>
      </c>
      <c r="O41" s="13" t="s">
        <v>661</v>
      </c>
      <c r="P41" s="13" t="s">
        <v>662</v>
      </c>
      <c r="Q41" s="13" t="s">
        <v>21</v>
      </c>
      <c r="R41" s="13" t="s">
        <v>21</v>
      </c>
      <c r="S41" s="13" t="s">
        <v>21</v>
      </c>
      <c r="T41" s="13" t="s">
        <v>21</v>
      </c>
      <c r="U41" s="13" t="s">
        <v>21</v>
      </c>
      <c r="V41" s="13" t="s">
        <v>21</v>
      </c>
      <c r="W41" s="13" t="s">
        <v>77</v>
      </c>
      <c r="X41" s="13" t="s">
        <v>30</v>
      </c>
      <c r="Y41" s="13" t="s">
        <v>154</v>
      </c>
      <c r="Z41" s="13" t="s">
        <v>157</v>
      </c>
      <c r="AA41" s="29">
        <f>IF(W41="-","-",VLOOKUP(W41,十干十二支!A$2:B$61,2,FALSE))</f>
        <v>59</v>
      </c>
      <c r="AB41" s="29">
        <f>IF(X41="-","-",VLOOKUP(X41,十干十二支!$A$1:B$61,2,FALSE))</f>
        <v>58</v>
      </c>
      <c r="AC41" s="14">
        <f t="shared" si="0"/>
        <v>-1</v>
      </c>
      <c r="AD41" s="14">
        <f t="shared" si="1"/>
        <v>-1</v>
      </c>
      <c r="AE41" s="29" t="str">
        <f>IF(S41="-","-",VLOOKUP(S41,十干十二支!$A$1:B$61,2,FALSE))</f>
        <v>-</v>
      </c>
      <c r="AF41" s="29" t="str">
        <f>IF(T41="-","-",VLOOKUP(T41,十干十二支!$A$1:B$61,2,FALSE))</f>
        <v>-</v>
      </c>
      <c r="AG41" s="29" t="str">
        <f t="shared" si="2"/>
        <v>-</v>
      </c>
    </row>
    <row r="42" spans="2:33" ht="33.25" customHeight="1">
      <c r="B42" s="8" t="s">
        <v>717</v>
      </c>
      <c r="C42" s="8" t="s">
        <v>21</v>
      </c>
      <c r="D42" s="8" t="s">
        <v>158</v>
      </c>
      <c r="E42" s="10">
        <v>193</v>
      </c>
      <c r="F42" s="8" t="s">
        <v>21</v>
      </c>
      <c r="G42" s="11" t="s">
        <v>718</v>
      </c>
      <c r="H42" s="12" t="s">
        <v>719</v>
      </c>
      <c r="I42" s="13" t="s">
        <v>21</v>
      </c>
      <c r="J42" s="13" t="s">
        <v>21</v>
      </c>
      <c r="K42" s="13" t="s">
        <v>659</v>
      </c>
      <c r="L42" s="13" t="s">
        <v>667</v>
      </c>
      <c r="M42" s="13" t="s">
        <v>21</v>
      </c>
      <c r="N42" s="13" t="s">
        <v>21</v>
      </c>
      <c r="O42" s="13" t="s">
        <v>662</v>
      </c>
      <c r="P42" s="13" t="s">
        <v>661</v>
      </c>
      <c r="Q42" s="13" t="s">
        <v>21</v>
      </c>
      <c r="R42" s="13" t="s">
        <v>21</v>
      </c>
      <c r="S42" s="13" t="s">
        <v>21</v>
      </c>
      <c r="T42" s="13" t="s">
        <v>21</v>
      </c>
      <c r="U42" s="13" t="s">
        <v>21</v>
      </c>
      <c r="V42" s="13" t="s">
        <v>21</v>
      </c>
      <c r="W42" s="13" t="s">
        <v>21</v>
      </c>
      <c r="X42" s="13" t="s">
        <v>21</v>
      </c>
      <c r="Y42" s="13" t="s">
        <v>21</v>
      </c>
      <c r="Z42" s="13" t="s">
        <v>21</v>
      </c>
      <c r="AA42" s="29" t="str">
        <f>IF(W42="-","-",VLOOKUP(W42,十干十二支!A$2:B$61,2,FALSE))</f>
        <v>-</v>
      </c>
      <c r="AB42" s="29" t="str">
        <f>IF(X42="-","-",VLOOKUP(X42,十干十二支!$A$1:B$61,2,FALSE))</f>
        <v>-</v>
      </c>
      <c r="AC42" s="14" t="str">
        <f t="shared" si="0"/>
        <v>-</v>
      </c>
      <c r="AD42" s="14" t="str">
        <f t="shared" si="1"/>
        <v>-</v>
      </c>
      <c r="AE42" s="29" t="str">
        <f>IF(S42="-","-",VLOOKUP(S42,十干十二支!$A$1:B$61,2,FALSE))</f>
        <v>-</v>
      </c>
      <c r="AF42" s="29" t="str">
        <f>IF(T42="-","-",VLOOKUP(T42,十干十二支!$A$1:B$61,2,FALSE))</f>
        <v>-</v>
      </c>
      <c r="AG42" s="29" t="str">
        <f t="shared" si="2"/>
        <v>-</v>
      </c>
    </row>
    <row r="43" spans="2:33" ht="48.25" customHeight="1">
      <c r="B43" s="8" t="s">
        <v>158</v>
      </c>
      <c r="C43" s="8" t="s">
        <v>21</v>
      </c>
      <c r="D43" s="8" t="s">
        <v>21</v>
      </c>
      <c r="E43" s="10">
        <v>193</v>
      </c>
      <c r="F43" s="10">
        <v>2</v>
      </c>
      <c r="G43" s="11" t="s">
        <v>159</v>
      </c>
      <c r="H43" s="12" t="s">
        <v>160</v>
      </c>
      <c r="I43" s="13" t="s">
        <v>161</v>
      </c>
      <c r="J43" s="13" t="s">
        <v>21</v>
      </c>
      <c r="K43" s="13" t="s">
        <v>659</v>
      </c>
      <c r="L43" s="13" t="s">
        <v>660</v>
      </c>
      <c r="M43" s="13" t="s">
        <v>21</v>
      </c>
      <c r="N43" s="13" t="s">
        <v>21</v>
      </c>
      <c r="O43" s="13" t="s">
        <v>661</v>
      </c>
      <c r="P43" s="13" t="s">
        <v>662</v>
      </c>
      <c r="Q43" s="13" t="s">
        <v>21</v>
      </c>
      <c r="R43" s="13" t="s">
        <v>21</v>
      </c>
      <c r="S43" s="13" t="s">
        <v>21</v>
      </c>
      <c r="T43" s="13" t="s">
        <v>21</v>
      </c>
      <c r="U43" s="13" t="s">
        <v>21</v>
      </c>
      <c r="V43" s="13" t="s">
        <v>21</v>
      </c>
      <c r="W43" s="13" t="s">
        <v>151</v>
      </c>
      <c r="X43" s="13" t="s">
        <v>162</v>
      </c>
      <c r="Y43" s="13" t="s">
        <v>159</v>
      </c>
      <c r="Z43" s="13" t="s">
        <v>163</v>
      </c>
      <c r="AA43" s="29">
        <f>IF(W43="-","-",VLOOKUP(W43,十干十二支!A$2:B$61,2,FALSE))</f>
        <v>24</v>
      </c>
      <c r="AB43" s="29">
        <f>IF(X43="-","-",VLOOKUP(X43,十干十二支!$A$1:B$61,2,FALSE))</f>
        <v>23</v>
      </c>
      <c r="AC43" s="14">
        <f t="shared" si="0"/>
        <v>-1</v>
      </c>
      <c r="AD43" s="14">
        <f t="shared" si="1"/>
        <v>-1</v>
      </c>
      <c r="AE43" s="29" t="str">
        <f>IF(S43="-","-",VLOOKUP(S43,十干十二支!$A$1:B$61,2,FALSE))</f>
        <v>-</v>
      </c>
      <c r="AF43" s="29" t="str">
        <f>IF(T43="-","-",VLOOKUP(T43,十干十二支!$A$1:B$61,2,FALSE))</f>
        <v>-</v>
      </c>
      <c r="AG43" s="29" t="str">
        <f t="shared" si="2"/>
        <v>-</v>
      </c>
    </row>
    <row r="44" spans="2:33" ht="33.25" customHeight="1">
      <c r="B44" s="8" t="s">
        <v>720</v>
      </c>
      <c r="C44" s="8" t="s">
        <v>21</v>
      </c>
      <c r="D44" s="8" t="s">
        <v>164</v>
      </c>
      <c r="E44" s="10">
        <v>197</v>
      </c>
      <c r="F44" s="8" t="s">
        <v>21</v>
      </c>
      <c r="G44" s="11" t="s">
        <v>721</v>
      </c>
      <c r="H44" s="12" t="s">
        <v>722</v>
      </c>
      <c r="I44" s="13" t="s">
        <v>21</v>
      </c>
      <c r="J44" s="13" t="s">
        <v>21</v>
      </c>
      <c r="K44" s="13" t="s">
        <v>659</v>
      </c>
      <c r="L44" s="13" t="s">
        <v>667</v>
      </c>
      <c r="M44" s="13" t="s">
        <v>21</v>
      </c>
      <c r="N44" s="13" t="s">
        <v>21</v>
      </c>
      <c r="O44" s="13" t="s">
        <v>662</v>
      </c>
      <c r="P44" s="13" t="s">
        <v>661</v>
      </c>
      <c r="Q44" s="13" t="s">
        <v>21</v>
      </c>
      <c r="R44" s="13" t="s">
        <v>21</v>
      </c>
      <c r="S44" s="13" t="s">
        <v>21</v>
      </c>
      <c r="T44" s="13" t="s">
        <v>21</v>
      </c>
      <c r="U44" s="13" t="s">
        <v>21</v>
      </c>
      <c r="V44" s="13" t="s">
        <v>21</v>
      </c>
      <c r="W44" s="13" t="s">
        <v>21</v>
      </c>
      <c r="X44" s="13" t="s">
        <v>21</v>
      </c>
      <c r="Y44" s="13" t="s">
        <v>21</v>
      </c>
      <c r="Z44" s="13" t="s">
        <v>21</v>
      </c>
      <c r="AA44" s="29" t="str">
        <f>IF(W44="-","-",VLOOKUP(W44,十干十二支!A$2:B$61,2,FALSE))</f>
        <v>-</v>
      </c>
      <c r="AB44" s="29" t="str">
        <f>IF(X44="-","-",VLOOKUP(X44,十干十二支!$A$1:B$61,2,FALSE))</f>
        <v>-</v>
      </c>
      <c r="AC44" s="14" t="str">
        <f t="shared" si="0"/>
        <v>-</v>
      </c>
      <c r="AD44" s="14" t="str">
        <f t="shared" si="1"/>
        <v>-</v>
      </c>
      <c r="AE44" s="29" t="str">
        <f>IF(S44="-","-",VLOOKUP(S44,十干十二支!$A$1:B$61,2,FALSE))</f>
        <v>-</v>
      </c>
      <c r="AF44" s="29" t="str">
        <f>IF(T44="-","-",VLOOKUP(T44,十干十二支!$A$1:B$61,2,FALSE))</f>
        <v>-</v>
      </c>
      <c r="AG44" s="29" t="str">
        <f t="shared" si="2"/>
        <v>-</v>
      </c>
    </row>
    <row r="45" spans="2:33" ht="48.25" customHeight="1">
      <c r="B45" s="8" t="s">
        <v>164</v>
      </c>
      <c r="C45" s="8" t="s">
        <v>21</v>
      </c>
      <c r="D45" s="8" t="s">
        <v>21</v>
      </c>
      <c r="E45" s="10">
        <v>197</v>
      </c>
      <c r="F45" s="10">
        <v>1</v>
      </c>
      <c r="G45" s="11" t="s">
        <v>165</v>
      </c>
      <c r="H45" s="12" t="s">
        <v>166</v>
      </c>
      <c r="I45" s="13" t="s">
        <v>167</v>
      </c>
      <c r="J45" s="13" t="s">
        <v>21</v>
      </c>
      <c r="K45" s="13" t="s">
        <v>659</v>
      </c>
      <c r="L45" s="13" t="s">
        <v>660</v>
      </c>
      <c r="M45" s="13" t="s">
        <v>21</v>
      </c>
      <c r="N45" s="13" t="s">
        <v>21</v>
      </c>
      <c r="O45" s="13" t="s">
        <v>661</v>
      </c>
      <c r="P45" s="13" t="s">
        <v>662</v>
      </c>
      <c r="Q45" s="13" t="s">
        <v>21</v>
      </c>
      <c r="R45" s="13" t="s">
        <v>21</v>
      </c>
      <c r="S45" s="13" t="s">
        <v>21</v>
      </c>
      <c r="T45" s="13" t="s">
        <v>21</v>
      </c>
      <c r="U45" s="13" t="s">
        <v>21</v>
      </c>
      <c r="V45" s="13" t="s">
        <v>21</v>
      </c>
      <c r="W45" s="13" t="s">
        <v>168</v>
      </c>
      <c r="X45" s="13" t="s">
        <v>125</v>
      </c>
      <c r="Y45" s="13" t="s">
        <v>165</v>
      </c>
      <c r="Z45" s="13" t="s">
        <v>169</v>
      </c>
      <c r="AA45" s="29">
        <f>IF(W45="-","-",VLOOKUP(W45,十干十二支!A$2:B$61,2,FALSE))</f>
        <v>19</v>
      </c>
      <c r="AB45" s="29">
        <f>IF(X45="-","-",VLOOKUP(X45,十干十二支!$A$1:B$61,2,FALSE))</f>
        <v>18</v>
      </c>
      <c r="AC45" s="14">
        <f t="shared" si="0"/>
        <v>-1</v>
      </c>
      <c r="AD45" s="14">
        <f t="shared" si="1"/>
        <v>-1</v>
      </c>
      <c r="AE45" s="29" t="str">
        <f>IF(S45="-","-",VLOOKUP(S45,十干十二支!$A$1:B$61,2,FALSE))</f>
        <v>-</v>
      </c>
      <c r="AF45" s="29" t="str">
        <f>IF(T45="-","-",VLOOKUP(T45,十干十二支!$A$1:B$61,2,FALSE))</f>
        <v>-</v>
      </c>
      <c r="AG45" s="29" t="str">
        <f t="shared" si="2"/>
        <v>-</v>
      </c>
    </row>
    <row r="46" spans="2:33" ht="33.25" customHeight="1">
      <c r="B46" s="8" t="s">
        <v>723</v>
      </c>
      <c r="C46" s="8" t="s">
        <v>21</v>
      </c>
      <c r="D46" s="8" t="s">
        <v>170</v>
      </c>
      <c r="E46" s="10">
        <v>197</v>
      </c>
      <c r="F46" s="8" t="s">
        <v>21</v>
      </c>
      <c r="G46" s="11" t="s">
        <v>724</v>
      </c>
      <c r="H46" s="12" t="s">
        <v>725</v>
      </c>
      <c r="I46" s="13" t="s">
        <v>21</v>
      </c>
      <c r="J46" s="13" t="s">
        <v>21</v>
      </c>
      <c r="K46" s="13" t="s">
        <v>659</v>
      </c>
      <c r="L46" s="13" t="s">
        <v>667</v>
      </c>
      <c r="M46" s="13" t="s">
        <v>21</v>
      </c>
      <c r="N46" s="13" t="s">
        <v>21</v>
      </c>
      <c r="O46" s="13" t="s">
        <v>662</v>
      </c>
      <c r="P46" s="13" t="s">
        <v>661</v>
      </c>
      <c r="Q46" s="13" t="s">
        <v>21</v>
      </c>
      <c r="R46" s="13" t="s">
        <v>21</v>
      </c>
      <c r="S46" s="13" t="s">
        <v>21</v>
      </c>
      <c r="T46" s="13" t="s">
        <v>21</v>
      </c>
      <c r="U46" s="13" t="s">
        <v>21</v>
      </c>
      <c r="V46" s="13" t="s">
        <v>21</v>
      </c>
      <c r="W46" s="13" t="s">
        <v>21</v>
      </c>
      <c r="X46" s="13" t="s">
        <v>21</v>
      </c>
      <c r="Y46" s="13" t="s">
        <v>21</v>
      </c>
      <c r="Z46" s="13" t="s">
        <v>21</v>
      </c>
      <c r="AA46" s="29" t="str">
        <f>IF(W46="-","-",VLOOKUP(W46,十干十二支!A$2:B$61,2,FALSE))</f>
        <v>-</v>
      </c>
      <c r="AB46" s="29" t="str">
        <f>IF(X46="-","-",VLOOKUP(X46,十干十二支!$A$1:B$61,2,FALSE))</f>
        <v>-</v>
      </c>
      <c r="AC46" s="14" t="str">
        <f t="shared" si="0"/>
        <v>-</v>
      </c>
      <c r="AD46" s="14" t="str">
        <f t="shared" si="1"/>
        <v>-</v>
      </c>
      <c r="AE46" s="29" t="str">
        <f>IF(S46="-","-",VLOOKUP(S46,十干十二支!$A$1:B$61,2,FALSE))</f>
        <v>-</v>
      </c>
      <c r="AF46" s="29" t="str">
        <f>IF(T46="-","-",VLOOKUP(T46,十干十二支!$A$1:B$61,2,FALSE))</f>
        <v>-</v>
      </c>
      <c r="AG46" s="29" t="str">
        <f t="shared" si="2"/>
        <v>-</v>
      </c>
    </row>
    <row r="47" spans="2:33" ht="48.25" customHeight="1">
      <c r="B47" s="8" t="s">
        <v>170</v>
      </c>
      <c r="C47" s="8" t="s">
        <v>21</v>
      </c>
      <c r="D47" s="8" t="s">
        <v>21</v>
      </c>
      <c r="E47" s="10">
        <v>197</v>
      </c>
      <c r="F47" s="10">
        <v>2</v>
      </c>
      <c r="G47" s="11" t="s">
        <v>171</v>
      </c>
      <c r="H47" s="12" t="s">
        <v>172</v>
      </c>
      <c r="I47" s="13" t="s">
        <v>173</v>
      </c>
      <c r="J47" s="13" t="s">
        <v>21</v>
      </c>
      <c r="K47" s="13" t="s">
        <v>659</v>
      </c>
      <c r="L47" s="13" t="s">
        <v>660</v>
      </c>
      <c r="M47" s="13" t="s">
        <v>21</v>
      </c>
      <c r="N47" s="13" t="s">
        <v>21</v>
      </c>
      <c r="O47" s="13" t="s">
        <v>661</v>
      </c>
      <c r="P47" s="13" t="s">
        <v>662</v>
      </c>
      <c r="Q47" s="13" t="s">
        <v>21</v>
      </c>
      <c r="R47" s="13" t="s">
        <v>21</v>
      </c>
      <c r="S47" s="13" t="s">
        <v>21</v>
      </c>
      <c r="T47" s="13" t="s">
        <v>21</v>
      </c>
      <c r="U47" s="13" t="s">
        <v>21</v>
      </c>
      <c r="V47" s="13" t="s">
        <v>21</v>
      </c>
      <c r="W47" s="13" t="s">
        <v>125</v>
      </c>
      <c r="X47" s="13" t="s">
        <v>119</v>
      </c>
      <c r="Y47" s="13" t="s">
        <v>171</v>
      </c>
      <c r="Z47" s="13" t="s">
        <v>174</v>
      </c>
      <c r="AA47" s="29">
        <f>IF(W47="-","-",VLOOKUP(W47,十干十二支!A$2:B$61,2,FALSE))</f>
        <v>18</v>
      </c>
      <c r="AB47" s="29">
        <f>IF(X47="-","-",VLOOKUP(X47,十干十二支!$A$1:B$61,2,FALSE))</f>
        <v>17</v>
      </c>
      <c r="AC47" s="14">
        <f t="shared" si="0"/>
        <v>-1</v>
      </c>
      <c r="AD47" s="14">
        <f t="shared" si="1"/>
        <v>-1</v>
      </c>
      <c r="AE47" s="29" t="str">
        <f>IF(S47="-","-",VLOOKUP(S47,十干十二支!$A$1:B$61,2,FALSE))</f>
        <v>-</v>
      </c>
      <c r="AF47" s="29" t="str">
        <f>IF(T47="-","-",VLOOKUP(T47,十干十二支!$A$1:B$61,2,FALSE))</f>
        <v>-</v>
      </c>
      <c r="AG47" s="29" t="str">
        <f t="shared" si="2"/>
        <v>-</v>
      </c>
    </row>
    <row r="48" spans="2:33" ht="33.25" customHeight="1">
      <c r="B48" s="8" t="s">
        <v>726</v>
      </c>
      <c r="C48" s="8" t="s">
        <v>21</v>
      </c>
      <c r="D48" s="8" t="s">
        <v>175</v>
      </c>
      <c r="E48" s="10">
        <v>198</v>
      </c>
      <c r="F48" s="8" t="s">
        <v>21</v>
      </c>
      <c r="G48" s="11" t="s">
        <v>727</v>
      </c>
      <c r="H48" s="12" t="s">
        <v>728</v>
      </c>
      <c r="I48" s="13" t="s">
        <v>21</v>
      </c>
      <c r="J48" s="13" t="s">
        <v>21</v>
      </c>
      <c r="K48" s="13" t="s">
        <v>659</v>
      </c>
      <c r="L48" s="13" t="s">
        <v>667</v>
      </c>
      <c r="M48" s="13" t="s">
        <v>21</v>
      </c>
      <c r="N48" s="13" t="s">
        <v>21</v>
      </c>
      <c r="O48" s="13" t="s">
        <v>662</v>
      </c>
      <c r="P48" s="13" t="s">
        <v>661</v>
      </c>
      <c r="Q48" s="13" t="s">
        <v>21</v>
      </c>
      <c r="R48" s="13" t="s">
        <v>21</v>
      </c>
      <c r="S48" s="13" t="s">
        <v>21</v>
      </c>
      <c r="T48" s="13" t="s">
        <v>21</v>
      </c>
      <c r="U48" s="13" t="s">
        <v>21</v>
      </c>
      <c r="V48" s="13" t="s">
        <v>21</v>
      </c>
      <c r="W48" s="13" t="s">
        <v>21</v>
      </c>
      <c r="X48" s="13" t="s">
        <v>21</v>
      </c>
      <c r="Y48" s="13" t="s">
        <v>21</v>
      </c>
      <c r="Z48" s="13" t="s">
        <v>21</v>
      </c>
      <c r="AA48" s="29" t="str">
        <f>IF(W48="-","-",VLOOKUP(W48,十干十二支!A$2:B$61,2,FALSE))</f>
        <v>-</v>
      </c>
      <c r="AB48" s="29" t="str">
        <f>IF(X48="-","-",VLOOKUP(X48,十干十二支!$A$1:B$61,2,FALSE))</f>
        <v>-</v>
      </c>
      <c r="AC48" s="14" t="str">
        <f t="shared" si="0"/>
        <v>-</v>
      </c>
      <c r="AD48" s="14" t="str">
        <f t="shared" si="1"/>
        <v>-</v>
      </c>
      <c r="AE48" s="29" t="str">
        <f>IF(S48="-","-",VLOOKUP(S48,十干十二支!$A$1:B$61,2,FALSE))</f>
        <v>-</v>
      </c>
      <c r="AF48" s="29" t="str">
        <f>IF(T48="-","-",VLOOKUP(T48,十干十二支!$A$1:B$61,2,FALSE))</f>
        <v>-</v>
      </c>
      <c r="AG48" s="29" t="str">
        <f t="shared" si="2"/>
        <v>-</v>
      </c>
    </row>
    <row r="49" spans="2:33" ht="48.25" customHeight="1">
      <c r="B49" s="8" t="s">
        <v>175</v>
      </c>
      <c r="C49" s="8" t="s">
        <v>21</v>
      </c>
      <c r="D49" s="8" t="s">
        <v>21</v>
      </c>
      <c r="E49" s="10">
        <v>198</v>
      </c>
      <c r="F49" s="10">
        <v>1</v>
      </c>
      <c r="G49" s="11" t="s">
        <v>176</v>
      </c>
      <c r="H49" s="12" t="s">
        <v>177</v>
      </c>
      <c r="I49" s="13" t="s">
        <v>178</v>
      </c>
      <c r="J49" s="13" t="s">
        <v>21</v>
      </c>
      <c r="K49" s="13" t="s">
        <v>659</v>
      </c>
      <c r="L49" s="13" t="s">
        <v>660</v>
      </c>
      <c r="M49" s="13" t="s">
        <v>21</v>
      </c>
      <c r="N49" s="13" t="s">
        <v>21</v>
      </c>
      <c r="O49" s="13" t="s">
        <v>661</v>
      </c>
      <c r="P49" s="13" t="s">
        <v>662</v>
      </c>
      <c r="Q49" s="13" t="s">
        <v>21</v>
      </c>
      <c r="R49" s="13" t="s">
        <v>21</v>
      </c>
      <c r="S49" s="13" t="s">
        <v>21</v>
      </c>
      <c r="T49" s="13" t="s">
        <v>21</v>
      </c>
      <c r="U49" s="13" t="s">
        <v>21</v>
      </c>
      <c r="V49" s="13" t="s">
        <v>21</v>
      </c>
      <c r="W49" s="13" t="s">
        <v>179</v>
      </c>
      <c r="X49" s="13" t="s">
        <v>180</v>
      </c>
      <c r="Y49" s="13" t="s">
        <v>176</v>
      </c>
      <c r="Z49" s="13" t="s">
        <v>181</v>
      </c>
      <c r="AA49" s="29">
        <f>IF(W49="-","-",VLOOKUP(W49,十干十二支!A$2:B$61,2,FALSE))</f>
        <v>31</v>
      </c>
      <c r="AB49" s="29">
        <f>IF(X49="-","-",VLOOKUP(X49,十干十二支!$A$1:B$61,2,FALSE))</f>
        <v>30</v>
      </c>
      <c r="AC49" s="14">
        <f t="shared" si="0"/>
        <v>-1</v>
      </c>
      <c r="AD49" s="14">
        <f t="shared" si="1"/>
        <v>-1</v>
      </c>
      <c r="AE49" s="29" t="str">
        <f>IF(S49="-","-",VLOOKUP(S49,十干十二支!$A$1:B$61,2,FALSE))</f>
        <v>-</v>
      </c>
      <c r="AF49" s="29" t="str">
        <f>IF(T49="-","-",VLOOKUP(T49,十干十二支!$A$1:B$61,2,FALSE))</f>
        <v>-</v>
      </c>
      <c r="AG49" s="29" t="str">
        <f t="shared" si="2"/>
        <v>-</v>
      </c>
    </row>
    <row r="50" spans="2:33" ht="33.25" customHeight="1">
      <c r="B50" s="8" t="s">
        <v>729</v>
      </c>
      <c r="C50" s="8" t="s">
        <v>21</v>
      </c>
      <c r="D50" s="8" t="s">
        <v>182</v>
      </c>
      <c r="E50" s="10">
        <v>198</v>
      </c>
      <c r="F50" s="8" t="s">
        <v>21</v>
      </c>
      <c r="G50" s="11" t="s">
        <v>730</v>
      </c>
      <c r="H50" s="12" t="s">
        <v>731</v>
      </c>
      <c r="I50" s="13" t="s">
        <v>21</v>
      </c>
      <c r="J50" s="13" t="s">
        <v>21</v>
      </c>
      <c r="K50" s="13" t="s">
        <v>659</v>
      </c>
      <c r="L50" s="13" t="s">
        <v>667</v>
      </c>
      <c r="M50" s="13" t="s">
        <v>21</v>
      </c>
      <c r="N50" s="13" t="s">
        <v>21</v>
      </c>
      <c r="O50" s="13" t="s">
        <v>662</v>
      </c>
      <c r="P50" s="13" t="s">
        <v>661</v>
      </c>
      <c r="Q50" s="13" t="s">
        <v>21</v>
      </c>
      <c r="R50" s="13" t="s">
        <v>21</v>
      </c>
      <c r="S50" s="13" t="s">
        <v>21</v>
      </c>
      <c r="T50" s="13" t="s">
        <v>21</v>
      </c>
      <c r="U50" s="13" t="s">
        <v>21</v>
      </c>
      <c r="V50" s="13" t="s">
        <v>21</v>
      </c>
      <c r="W50" s="13" t="s">
        <v>21</v>
      </c>
      <c r="X50" s="13" t="s">
        <v>21</v>
      </c>
      <c r="Y50" s="13" t="s">
        <v>21</v>
      </c>
      <c r="Z50" s="13" t="s">
        <v>21</v>
      </c>
      <c r="AA50" s="29" t="str">
        <f>IF(W50="-","-",VLOOKUP(W50,十干十二支!A$2:B$61,2,FALSE))</f>
        <v>-</v>
      </c>
      <c r="AB50" s="29" t="str">
        <f>IF(X50="-","-",VLOOKUP(X50,十干十二支!$A$1:B$61,2,FALSE))</f>
        <v>-</v>
      </c>
      <c r="AC50" s="14" t="str">
        <f t="shared" si="0"/>
        <v>-</v>
      </c>
      <c r="AD50" s="14" t="str">
        <f t="shared" si="1"/>
        <v>-</v>
      </c>
      <c r="AE50" s="29" t="str">
        <f>IF(S50="-","-",VLOOKUP(S50,十干十二支!$A$1:B$61,2,FALSE))</f>
        <v>-</v>
      </c>
      <c r="AF50" s="29" t="str">
        <f>IF(T50="-","-",VLOOKUP(T50,十干十二支!$A$1:B$61,2,FALSE))</f>
        <v>-</v>
      </c>
      <c r="AG50" s="29" t="str">
        <f t="shared" si="2"/>
        <v>-</v>
      </c>
    </row>
    <row r="51" spans="2:33" ht="48.25" customHeight="1">
      <c r="B51" s="8" t="s">
        <v>182</v>
      </c>
      <c r="C51" s="8" t="s">
        <v>21</v>
      </c>
      <c r="D51" s="8" t="s">
        <v>21</v>
      </c>
      <c r="E51" s="10">
        <v>198</v>
      </c>
      <c r="F51" s="10">
        <v>2</v>
      </c>
      <c r="G51" s="11" t="s">
        <v>183</v>
      </c>
      <c r="H51" s="12" t="s">
        <v>184</v>
      </c>
      <c r="I51" s="13" t="s">
        <v>185</v>
      </c>
      <c r="J51" s="13" t="s">
        <v>21</v>
      </c>
      <c r="K51" s="13" t="s">
        <v>659</v>
      </c>
      <c r="L51" s="13" t="s">
        <v>660</v>
      </c>
      <c r="M51" s="13" t="s">
        <v>21</v>
      </c>
      <c r="N51" s="13" t="s">
        <v>21</v>
      </c>
      <c r="O51" s="13" t="s">
        <v>661</v>
      </c>
      <c r="P51" s="13" t="s">
        <v>662</v>
      </c>
      <c r="Q51" s="13" t="s">
        <v>21</v>
      </c>
      <c r="R51" s="13" t="s">
        <v>21</v>
      </c>
      <c r="S51" s="13" t="s">
        <v>21</v>
      </c>
      <c r="T51" s="13" t="s">
        <v>21</v>
      </c>
      <c r="U51" s="13" t="s">
        <v>21</v>
      </c>
      <c r="V51" s="13" t="s">
        <v>21</v>
      </c>
      <c r="W51" s="13" t="s">
        <v>180</v>
      </c>
      <c r="X51" s="13" t="s">
        <v>186</v>
      </c>
      <c r="Y51" s="13" t="s">
        <v>183</v>
      </c>
      <c r="Z51" s="13" t="s">
        <v>187</v>
      </c>
      <c r="AA51" s="29">
        <f>IF(W51="-","-",VLOOKUP(W51,十干十二支!A$2:B$61,2,FALSE))</f>
        <v>30</v>
      </c>
      <c r="AB51" s="29">
        <f>IF(X51="-","-",VLOOKUP(X51,十干十二支!$A$1:B$61,2,FALSE))</f>
        <v>29</v>
      </c>
      <c r="AC51" s="14">
        <f t="shared" si="0"/>
        <v>-1</v>
      </c>
      <c r="AD51" s="14">
        <f t="shared" si="1"/>
        <v>-1</v>
      </c>
      <c r="AE51" s="29" t="str">
        <f>IF(S51="-","-",VLOOKUP(S51,十干十二支!$A$1:B$61,2,FALSE))</f>
        <v>-</v>
      </c>
      <c r="AF51" s="29" t="str">
        <f>IF(T51="-","-",VLOOKUP(T51,十干十二支!$A$1:B$61,2,FALSE))</f>
        <v>-</v>
      </c>
      <c r="AG51" s="29" t="str">
        <f t="shared" si="2"/>
        <v>-</v>
      </c>
    </row>
    <row r="52" spans="2:33" ht="33.25" customHeight="1">
      <c r="B52" s="8" t="s">
        <v>732</v>
      </c>
      <c r="C52" s="8" t="s">
        <v>21</v>
      </c>
      <c r="D52" s="8" t="s">
        <v>189</v>
      </c>
      <c r="E52" s="10">
        <v>199</v>
      </c>
      <c r="F52" s="8" t="s">
        <v>21</v>
      </c>
      <c r="G52" s="11" t="s">
        <v>733</v>
      </c>
      <c r="H52" s="12" t="s">
        <v>734</v>
      </c>
      <c r="I52" s="13" t="s">
        <v>21</v>
      </c>
      <c r="J52" s="13" t="s">
        <v>686</v>
      </c>
      <c r="K52" s="13" t="s">
        <v>687</v>
      </c>
      <c r="L52" s="13" t="s">
        <v>667</v>
      </c>
      <c r="M52" s="13" t="s">
        <v>21</v>
      </c>
      <c r="N52" s="13" t="s">
        <v>21</v>
      </c>
      <c r="O52" s="13" t="s">
        <v>662</v>
      </c>
      <c r="P52" s="13" t="s">
        <v>662</v>
      </c>
      <c r="Q52" s="13" t="s">
        <v>21</v>
      </c>
      <c r="R52" s="13" t="s">
        <v>21</v>
      </c>
      <c r="S52" s="13" t="s">
        <v>21</v>
      </c>
      <c r="T52" s="13" t="s">
        <v>21</v>
      </c>
      <c r="U52" s="13" t="s">
        <v>21</v>
      </c>
      <c r="V52" s="13" t="s">
        <v>21</v>
      </c>
      <c r="W52" s="13" t="s">
        <v>21</v>
      </c>
      <c r="X52" s="13" t="s">
        <v>21</v>
      </c>
      <c r="Y52" s="13" t="s">
        <v>21</v>
      </c>
      <c r="Z52" s="13" t="s">
        <v>21</v>
      </c>
      <c r="AA52" s="29" t="str">
        <f>IF(W52="-","-",VLOOKUP(W52,十干十二支!A$2:B$61,2,FALSE))</f>
        <v>-</v>
      </c>
      <c r="AB52" s="29" t="str">
        <f>IF(X52="-","-",VLOOKUP(X52,十干十二支!$A$1:B$61,2,FALSE))</f>
        <v>-</v>
      </c>
      <c r="AC52" s="14" t="str">
        <f t="shared" si="0"/>
        <v>-</v>
      </c>
      <c r="AD52" s="14" t="str">
        <f t="shared" si="1"/>
        <v>-</v>
      </c>
      <c r="AE52" s="29" t="str">
        <f>IF(S52="-","-",VLOOKUP(S52,十干十二支!$A$1:B$61,2,FALSE))</f>
        <v>-</v>
      </c>
      <c r="AF52" s="29" t="str">
        <f>IF(T52="-","-",VLOOKUP(T52,十干十二支!$A$1:B$61,2,FALSE))</f>
        <v>-</v>
      </c>
      <c r="AG52" s="29" t="str">
        <f t="shared" si="2"/>
        <v>-</v>
      </c>
    </row>
    <row r="53" spans="2:33" ht="33.25" customHeight="1">
      <c r="B53" s="8" t="s">
        <v>188</v>
      </c>
      <c r="C53" s="8" t="s">
        <v>189</v>
      </c>
      <c r="D53" s="8" t="s">
        <v>21</v>
      </c>
      <c r="E53" s="10">
        <v>199</v>
      </c>
      <c r="F53" s="8" t="s">
        <v>21</v>
      </c>
      <c r="G53" s="11" t="s">
        <v>190</v>
      </c>
      <c r="H53" s="12" t="s">
        <v>191</v>
      </c>
      <c r="I53" s="13" t="s">
        <v>21</v>
      </c>
      <c r="J53" s="13" t="s">
        <v>21</v>
      </c>
      <c r="K53" s="13" t="s">
        <v>659</v>
      </c>
      <c r="L53" s="13" t="s">
        <v>660</v>
      </c>
      <c r="M53" s="13" t="s">
        <v>192</v>
      </c>
      <c r="N53" s="13" t="s">
        <v>193</v>
      </c>
      <c r="O53" s="13" t="s">
        <v>661</v>
      </c>
      <c r="P53" s="13" t="s">
        <v>662</v>
      </c>
      <c r="Q53" s="13" t="s">
        <v>21</v>
      </c>
      <c r="R53" s="14">
        <v>2</v>
      </c>
      <c r="S53" s="13" t="s">
        <v>21</v>
      </c>
      <c r="T53" s="13" t="s">
        <v>21</v>
      </c>
      <c r="U53" s="13" t="s">
        <v>21</v>
      </c>
      <c r="V53" s="13" t="s">
        <v>194</v>
      </c>
      <c r="W53" s="13" t="s">
        <v>21</v>
      </c>
      <c r="X53" s="13" t="s">
        <v>21</v>
      </c>
      <c r="Y53" s="13" t="s">
        <v>21</v>
      </c>
      <c r="Z53" s="13" t="s">
        <v>21</v>
      </c>
      <c r="AA53" s="29" t="str">
        <f>IF(W53="-","-",VLOOKUP(W53,十干十二支!A$2:B$61,2,FALSE))</f>
        <v>-</v>
      </c>
      <c r="AB53" s="29" t="str">
        <f>IF(X53="-","-",VLOOKUP(X53,十干十二支!$A$1:B$61,2,FALSE))</f>
        <v>-</v>
      </c>
      <c r="AC53" s="14" t="str">
        <f t="shared" si="0"/>
        <v>-</v>
      </c>
      <c r="AD53" s="14" t="str">
        <f t="shared" si="1"/>
        <v>-</v>
      </c>
      <c r="AE53" s="29" t="str">
        <f>IF(S53="-","-",VLOOKUP(S53,十干十二支!$A$1:B$61,2,FALSE))</f>
        <v>-</v>
      </c>
      <c r="AF53" s="29" t="str">
        <f>IF(T53="-","-",VLOOKUP(T53,十干十二支!$A$1:B$61,2,FALSE))</f>
        <v>-</v>
      </c>
      <c r="AG53" s="29" t="str">
        <f t="shared" si="2"/>
        <v>-</v>
      </c>
    </row>
    <row r="54" spans="2:33" ht="78.25" customHeight="1">
      <c r="B54" s="8" t="s">
        <v>189</v>
      </c>
      <c r="C54" s="8" t="s">
        <v>21</v>
      </c>
      <c r="D54" s="8" t="s">
        <v>21</v>
      </c>
      <c r="E54" s="10">
        <v>199</v>
      </c>
      <c r="F54" s="10">
        <v>1</v>
      </c>
      <c r="G54" s="11" t="s">
        <v>194</v>
      </c>
      <c r="H54" s="12" t="s">
        <v>195</v>
      </c>
      <c r="I54" s="13" t="s">
        <v>196</v>
      </c>
      <c r="J54" s="13" t="s">
        <v>21</v>
      </c>
      <c r="K54" s="13" t="s">
        <v>659</v>
      </c>
      <c r="L54" s="13" t="s">
        <v>660</v>
      </c>
      <c r="M54" s="13" t="s">
        <v>193</v>
      </c>
      <c r="N54" s="13" t="s">
        <v>197</v>
      </c>
      <c r="O54" s="13" t="s">
        <v>662</v>
      </c>
      <c r="P54" s="13" t="s">
        <v>661</v>
      </c>
      <c r="Q54" s="14">
        <v>2</v>
      </c>
      <c r="R54" s="13" t="s">
        <v>21</v>
      </c>
      <c r="S54" s="13" t="s">
        <v>21</v>
      </c>
      <c r="T54" s="13" t="s">
        <v>21</v>
      </c>
      <c r="U54" s="13" t="s">
        <v>190</v>
      </c>
      <c r="V54" s="13" t="s">
        <v>21</v>
      </c>
      <c r="W54" s="13" t="s">
        <v>23</v>
      </c>
      <c r="X54" s="13" t="s">
        <v>198</v>
      </c>
      <c r="Y54" s="13" t="s">
        <v>194</v>
      </c>
      <c r="Z54" s="13" t="s">
        <v>199</v>
      </c>
      <c r="AA54" s="29">
        <f>IF(W54="-","-",VLOOKUP(W54,十干十二支!A$2:B$61,2,FALSE))</f>
        <v>3</v>
      </c>
      <c r="AB54" s="29">
        <f>IF(X54="-","-",VLOOKUP(X54,十干十二支!$A$1:B$61,2,FALSE))</f>
        <v>4</v>
      </c>
      <c r="AC54" s="14">
        <f t="shared" si="0"/>
        <v>1</v>
      </c>
      <c r="AD54" s="14">
        <f t="shared" si="1"/>
        <v>1</v>
      </c>
      <c r="AE54" s="29" t="str">
        <f>IF(S54="-","-",VLOOKUP(S54,十干十二支!$A$1:B$61,2,FALSE))</f>
        <v>-</v>
      </c>
      <c r="AF54" s="29" t="str">
        <f>IF(T54="-","-",VLOOKUP(T54,十干十二支!$A$1:B$61,2,FALSE))</f>
        <v>-</v>
      </c>
      <c r="AG54" s="29" t="str">
        <f t="shared" si="2"/>
        <v>-</v>
      </c>
    </row>
    <row r="55" spans="2:33" ht="33.25" customHeight="1">
      <c r="B55" s="8" t="s">
        <v>735</v>
      </c>
      <c r="C55" s="8" t="s">
        <v>21</v>
      </c>
      <c r="D55" s="8" t="s">
        <v>200</v>
      </c>
      <c r="E55" s="10">
        <v>199</v>
      </c>
      <c r="F55" s="8" t="s">
        <v>21</v>
      </c>
      <c r="G55" s="11" t="s">
        <v>736</v>
      </c>
      <c r="H55" s="12" t="s">
        <v>737</v>
      </c>
      <c r="I55" s="13" t="s">
        <v>21</v>
      </c>
      <c r="J55" s="13" t="s">
        <v>21</v>
      </c>
      <c r="K55" s="13" t="s">
        <v>659</v>
      </c>
      <c r="L55" s="13" t="s">
        <v>667</v>
      </c>
      <c r="M55" s="13" t="s">
        <v>21</v>
      </c>
      <c r="N55" s="13" t="s">
        <v>21</v>
      </c>
      <c r="O55" s="13" t="s">
        <v>662</v>
      </c>
      <c r="P55" s="13" t="s">
        <v>661</v>
      </c>
      <c r="Q55" s="13" t="s">
        <v>21</v>
      </c>
      <c r="R55" s="13" t="s">
        <v>21</v>
      </c>
      <c r="S55" s="13" t="s">
        <v>21</v>
      </c>
      <c r="T55" s="13" t="s">
        <v>21</v>
      </c>
      <c r="U55" s="13" t="s">
        <v>21</v>
      </c>
      <c r="V55" s="13" t="s">
        <v>21</v>
      </c>
      <c r="W55" s="13" t="s">
        <v>21</v>
      </c>
      <c r="X55" s="13" t="s">
        <v>21</v>
      </c>
      <c r="Y55" s="13" t="s">
        <v>21</v>
      </c>
      <c r="Z55" s="13" t="s">
        <v>21</v>
      </c>
      <c r="AA55" s="29" t="str">
        <f>IF(W55="-","-",VLOOKUP(W55,十干十二支!A$2:B$61,2,FALSE))</f>
        <v>-</v>
      </c>
      <c r="AB55" s="29" t="str">
        <f>IF(X55="-","-",VLOOKUP(X55,十干十二支!$A$1:B$61,2,FALSE))</f>
        <v>-</v>
      </c>
      <c r="AC55" s="14" t="str">
        <f t="shared" si="0"/>
        <v>-</v>
      </c>
      <c r="AD55" s="14" t="str">
        <f t="shared" si="1"/>
        <v>-</v>
      </c>
      <c r="AE55" s="29" t="str">
        <f>IF(S55="-","-",VLOOKUP(S55,十干十二支!$A$1:B$61,2,FALSE))</f>
        <v>-</v>
      </c>
      <c r="AF55" s="29" t="str">
        <f>IF(T55="-","-",VLOOKUP(T55,十干十二支!$A$1:B$61,2,FALSE))</f>
        <v>-</v>
      </c>
      <c r="AG55" s="29" t="str">
        <f t="shared" si="2"/>
        <v>-</v>
      </c>
    </row>
    <row r="56" spans="2:33" ht="48.25" customHeight="1">
      <c r="B56" s="8" t="s">
        <v>200</v>
      </c>
      <c r="C56" s="8" t="s">
        <v>21</v>
      </c>
      <c r="D56" s="8" t="s">
        <v>21</v>
      </c>
      <c r="E56" s="10">
        <v>199</v>
      </c>
      <c r="F56" s="10">
        <v>2</v>
      </c>
      <c r="G56" s="11" t="s">
        <v>201</v>
      </c>
      <c r="H56" s="12" t="s">
        <v>202</v>
      </c>
      <c r="I56" s="13" t="s">
        <v>203</v>
      </c>
      <c r="J56" s="13" t="s">
        <v>21</v>
      </c>
      <c r="K56" s="13" t="s">
        <v>659</v>
      </c>
      <c r="L56" s="13" t="s">
        <v>660</v>
      </c>
      <c r="M56" s="13" t="s">
        <v>21</v>
      </c>
      <c r="N56" s="13" t="s">
        <v>21</v>
      </c>
      <c r="O56" s="13" t="s">
        <v>661</v>
      </c>
      <c r="P56" s="13" t="s">
        <v>662</v>
      </c>
      <c r="Q56" s="13" t="s">
        <v>21</v>
      </c>
      <c r="R56" s="13" t="s">
        <v>21</v>
      </c>
      <c r="S56" s="13" t="s">
        <v>21</v>
      </c>
      <c r="T56" s="13" t="s">
        <v>21</v>
      </c>
      <c r="U56" s="13" t="s">
        <v>21</v>
      </c>
      <c r="V56" s="13" t="s">
        <v>21</v>
      </c>
      <c r="W56" s="13" t="s">
        <v>77</v>
      </c>
      <c r="X56" s="13" t="s">
        <v>30</v>
      </c>
      <c r="Y56" s="13" t="s">
        <v>201</v>
      </c>
      <c r="Z56" s="13" t="s">
        <v>204</v>
      </c>
      <c r="AA56" s="29">
        <f>IF(W56="-","-",VLOOKUP(W56,十干十二支!A$2:B$61,2,FALSE))</f>
        <v>59</v>
      </c>
      <c r="AB56" s="29">
        <f>IF(X56="-","-",VLOOKUP(X56,十干十二支!$A$1:B$61,2,FALSE))</f>
        <v>58</v>
      </c>
      <c r="AC56" s="14">
        <f t="shared" si="0"/>
        <v>-1</v>
      </c>
      <c r="AD56" s="14">
        <f t="shared" si="1"/>
        <v>-1</v>
      </c>
      <c r="AE56" s="29" t="str">
        <f>IF(S56="-","-",VLOOKUP(S56,十干十二支!$A$1:B$61,2,FALSE))</f>
        <v>-</v>
      </c>
      <c r="AF56" s="29" t="str">
        <f>IF(T56="-","-",VLOOKUP(T56,十干十二支!$A$1:B$61,2,FALSE))</f>
        <v>-</v>
      </c>
      <c r="AG56" s="29" t="str">
        <f t="shared" si="2"/>
        <v>-</v>
      </c>
    </row>
    <row r="57" spans="2:33" ht="33.25" customHeight="1">
      <c r="B57" s="8" t="s">
        <v>738</v>
      </c>
      <c r="C57" s="8" t="s">
        <v>21</v>
      </c>
      <c r="D57" s="8" t="s">
        <v>205</v>
      </c>
      <c r="E57" s="10">
        <v>203</v>
      </c>
      <c r="F57" s="8" t="s">
        <v>21</v>
      </c>
      <c r="G57" s="11" t="s">
        <v>739</v>
      </c>
      <c r="H57" s="12" t="s">
        <v>740</v>
      </c>
      <c r="I57" s="13" t="s">
        <v>21</v>
      </c>
      <c r="J57" s="13" t="s">
        <v>21</v>
      </c>
      <c r="K57" s="13" t="s">
        <v>659</v>
      </c>
      <c r="L57" s="13" t="s">
        <v>667</v>
      </c>
      <c r="M57" s="13" t="s">
        <v>21</v>
      </c>
      <c r="N57" s="13" t="s">
        <v>21</v>
      </c>
      <c r="O57" s="13" t="s">
        <v>662</v>
      </c>
      <c r="P57" s="13" t="s">
        <v>661</v>
      </c>
      <c r="Q57" s="13" t="s">
        <v>21</v>
      </c>
      <c r="R57" s="13" t="s">
        <v>21</v>
      </c>
      <c r="S57" s="13" t="s">
        <v>21</v>
      </c>
      <c r="T57" s="13" t="s">
        <v>21</v>
      </c>
      <c r="U57" s="13" t="s">
        <v>21</v>
      </c>
      <c r="V57" s="13" t="s">
        <v>21</v>
      </c>
      <c r="W57" s="13" t="s">
        <v>21</v>
      </c>
      <c r="X57" s="13" t="s">
        <v>21</v>
      </c>
      <c r="Y57" s="13" t="s">
        <v>21</v>
      </c>
      <c r="Z57" s="13" t="s">
        <v>21</v>
      </c>
      <c r="AA57" s="29" t="str">
        <f>IF(W57="-","-",VLOOKUP(W57,十干十二支!A$2:B$61,2,FALSE))</f>
        <v>-</v>
      </c>
      <c r="AB57" s="29" t="str">
        <f>IF(X57="-","-",VLOOKUP(X57,十干十二支!$A$1:B$61,2,FALSE))</f>
        <v>-</v>
      </c>
      <c r="AC57" s="14" t="str">
        <f t="shared" si="0"/>
        <v>-</v>
      </c>
      <c r="AD57" s="14" t="str">
        <f t="shared" si="1"/>
        <v>-</v>
      </c>
      <c r="AE57" s="29" t="str">
        <f>IF(S57="-","-",VLOOKUP(S57,十干十二支!$A$1:B$61,2,FALSE))</f>
        <v>-</v>
      </c>
      <c r="AF57" s="29" t="str">
        <f>IF(T57="-","-",VLOOKUP(T57,十干十二支!$A$1:B$61,2,FALSE))</f>
        <v>-</v>
      </c>
      <c r="AG57" s="29" t="str">
        <f t="shared" si="2"/>
        <v>-</v>
      </c>
    </row>
    <row r="58" spans="2:33" ht="33.25" customHeight="1">
      <c r="B58" s="8" t="s">
        <v>205</v>
      </c>
      <c r="C58" s="8" t="s">
        <v>21</v>
      </c>
      <c r="D58" s="8" t="s">
        <v>21</v>
      </c>
      <c r="E58" s="10">
        <v>203</v>
      </c>
      <c r="F58" s="10">
        <v>1</v>
      </c>
      <c r="G58" s="11" t="s">
        <v>206</v>
      </c>
      <c r="H58" s="12" t="s">
        <v>207</v>
      </c>
      <c r="I58" s="13" t="s">
        <v>208</v>
      </c>
      <c r="J58" s="13" t="s">
        <v>21</v>
      </c>
      <c r="K58" s="13" t="s">
        <v>659</v>
      </c>
      <c r="L58" s="13" t="s">
        <v>660</v>
      </c>
      <c r="M58" s="13" t="s">
        <v>21</v>
      </c>
      <c r="N58" s="13" t="s">
        <v>21</v>
      </c>
      <c r="O58" s="13" t="s">
        <v>661</v>
      </c>
      <c r="P58" s="13" t="s">
        <v>662</v>
      </c>
      <c r="Q58" s="13" t="s">
        <v>21</v>
      </c>
      <c r="R58" s="13" t="s">
        <v>21</v>
      </c>
      <c r="S58" s="13" t="s">
        <v>21</v>
      </c>
      <c r="T58" s="13" t="s">
        <v>21</v>
      </c>
      <c r="U58" s="13" t="s">
        <v>21</v>
      </c>
      <c r="V58" s="13" t="s">
        <v>21</v>
      </c>
      <c r="W58" s="13" t="s">
        <v>162</v>
      </c>
      <c r="X58" s="13" t="s">
        <v>209</v>
      </c>
      <c r="Y58" s="13" t="s">
        <v>206</v>
      </c>
      <c r="Z58" s="13" t="s">
        <v>210</v>
      </c>
      <c r="AA58" s="29">
        <f>IF(W58="-","-",VLOOKUP(W58,十干十二支!A$2:B$61,2,FALSE))</f>
        <v>23</v>
      </c>
      <c r="AB58" s="29">
        <f>IF(X58="-","-",VLOOKUP(X58,十干十二支!$A$1:B$61,2,FALSE))</f>
        <v>22</v>
      </c>
      <c r="AC58" s="14">
        <f t="shared" si="0"/>
        <v>-1</v>
      </c>
      <c r="AD58" s="14">
        <f t="shared" si="1"/>
        <v>-1</v>
      </c>
      <c r="AE58" s="29" t="str">
        <f>IF(S58="-","-",VLOOKUP(S58,十干十二支!$A$1:B$61,2,FALSE))</f>
        <v>-</v>
      </c>
      <c r="AF58" s="29" t="str">
        <f>IF(T58="-","-",VLOOKUP(T58,十干十二支!$A$1:B$61,2,FALSE))</f>
        <v>-</v>
      </c>
      <c r="AG58" s="29" t="str">
        <f t="shared" si="2"/>
        <v>-</v>
      </c>
    </row>
    <row r="59" spans="2:33" ht="33.25" customHeight="1">
      <c r="B59" s="8" t="s">
        <v>741</v>
      </c>
      <c r="C59" s="8" t="s">
        <v>21</v>
      </c>
      <c r="D59" s="8" t="s">
        <v>211</v>
      </c>
      <c r="E59" s="10">
        <v>205</v>
      </c>
      <c r="F59" s="8" t="s">
        <v>21</v>
      </c>
      <c r="G59" s="11" t="s">
        <v>742</v>
      </c>
      <c r="H59" s="12" t="s">
        <v>743</v>
      </c>
      <c r="I59" s="13" t="s">
        <v>21</v>
      </c>
      <c r="J59" s="13" t="s">
        <v>21</v>
      </c>
      <c r="K59" s="13" t="s">
        <v>659</v>
      </c>
      <c r="L59" s="13" t="s">
        <v>667</v>
      </c>
      <c r="M59" s="13" t="s">
        <v>21</v>
      </c>
      <c r="N59" s="13" t="s">
        <v>21</v>
      </c>
      <c r="O59" s="13" t="s">
        <v>661</v>
      </c>
      <c r="P59" s="13" t="s">
        <v>662</v>
      </c>
      <c r="Q59" s="13" t="s">
        <v>21</v>
      </c>
      <c r="R59" s="13" t="s">
        <v>21</v>
      </c>
      <c r="S59" s="13" t="s">
        <v>21</v>
      </c>
      <c r="T59" s="13" t="s">
        <v>21</v>
      </c>
      <c r="U59" s="13" t="s">
        <v>21</v>
      </c>
      <c r="V59" s="13" t="s">
        <v>21</v>
      </c>
      <c r="W59" s="13" t="s">
        <v>21</v>
      </c>
      <c r="X59" s="13" t="s">
        <v>21</v>
      </c>
      <c r="Y59" s="13" t="s">
        <v>21</v>
      </c>
      <c r="Z59" s="13" t="s">
        <v>21</v>
      </c>
      <c r="AA59" s="29" t="str">
        <f>IF(W59="-","-",VLOOKUP(W59,十干十二支!A$2:B$61,2,FALSE))</f>
        <v>-</v>
      </c>
      <c r="AB59" s="29" t="str">
        <f>IF(X59="-","-",VLOOKUP(X59,十干十二支!$A$1:B$61,2,FALSE))</f>
        <v>-</v>
      </c>
      <c r="AC59" s="14" t="str">
        <f t="shared" si="0"/>
        <v>-</v>
      </c>
      <c r="AD59" s="14" t="str">
        <f t="shared" si="1"/>
        <v>-</v>
      </c>
      <c r="AE59" s="29" t="str">
        <f>IF(S59="-","-",VLOOKUP(S59,十干十二支!$A$1:B$61,2,FALSE))</f>
        <v>-</v>
      </c>
      <c r="AF59" s="29" t="str">
        <f>IF(T59="-","-",VLOOKUP(T59,十干十二支!$A$1:B$61,2,FALSE))</f>
        <v>-</v>
      </c>
      <c r="AG59" s="29" t="str">
        <f t="shared" si="2"/>
        <v>-</v>
      </c>
    </row>
    <row r="60" spans="2:33" ht="78.25" customHeight="1">
      <c r="B60" s="8" t="s">
        <v>211</v>
      </c>
      <c r="C60" s="8" t="s">
        <v>21</v>
      </c>
      <c r="D60" s="8" t="s">
        <v>21</v>
      </c>
      <c r="E60" s="10">
        <v>205</v>
      </c>
      <c r="F60" s="10">
        <v>1</v>
      </c>
      <c r="G60" s="11" t="s">
        <v>212</v>
      </c>
      <c r="H60" s="12" t="s">
        <v>213</v>
      </c>
      <c r="I60" s="13" t="s">
        <v>214</v>
      </c>
      <c r="J60" s="13" t="s">
        <v>21</v>
      </c>
      <c r="K60" s="13" t="s">
        <v>659</v>
      </c>
      <c r="L60" s="13" t="s">
        <v>660</v>
      </c>
      <c r="M60" s="13" t="s">
        <v>21</v>
      </c>
      <c r="N60" s="13" t="s">
        <v>21</v>
      </c>
      <c r="O60" s="13" t="s">
        <v>662</v>
      </c>
      <c r="P60" s="13" t="s">
        <v>661</v>
      </c>
      <c r="Q60" s="13" t="s">
        <v>21</v>
      </c>
      <c r="R60" s="13" t="s">
        <v>21</v>
      </c>
      <c r="S60" s="13" t="s">
        <v>21</v>
      </c>
      <c r="T60" s="13" t="s">
        <v>21</v>
      </c>
      <c r="U60" s="13" t="s">
        <v>21</v>
      </c>
      <c r="V60" s="13" t="s">
        <v>21</v>
      </c>
      <c r="W60" s="13" t="s">
        <v>150</v>
      </c>
      <c r="X60" s="13" t="s">
        <v>36</v>
      </c>
      <c r="Y60" s="13" t="s">
        <v>212</v>
      </c>
      <c r="Z60" s="13" t="s">
        <v>215</v>
      </c>
      <c r="AA60" s="29">
        <f>IF(W60="-","-",VLOOKUP(W60,十干十二支!A$2:B$61,2,FALSE))</f>
        <v>25</v>
      </c>
      <c r="AB60" s="29">
        <f>IF(X60="-","-",VLOOKUP(X60,十干十二支!$A$1:B$61,2,FALSE))</f>
        <v>26</v>
      </c>
      <c r="AC60" s="14">
        <f t="shared" si="0"/>
        <v>1</v>
      </c>
      <c r="AD60" s="14">
        <f t="shared" si="1"/>
        <v>1</v>
      </c>
      <c r="AE60" s="29" t="str">
        <f>IF(S60="-","-",VLOOKUP(S60,十干十二支!$A$1:B$61,2,FALSE))</f>
        <v>-</v>
      </c>
      <c r="AF60" s="29" t="str">
        <f>IF(T60="-","-",VLOOKUP(T60,十干十二支!$A$1:B$61,2,FALSE))</f>
        <v>-</v>
      </c>
      <c r="AG60" s="29" t="str">
        <f t="shared" si="2"/>
        <v>-</v>
      </c>
    </row>
    <row r="61" spans="2:33" ht="33.25" customHeight="1">
      <c r="B61" s="8" t="s">
        <v>744</v>
      </c>
      <c r="C61" s="8" t="s">
        <v>21</v>
      </c>
      <c r="D61" s="8" t="s">
        <v>216</v>
      </c>
      <c r="E61" s="10">
        <v>207</v>
      </c>
      <c r="F61" s="8" t="s">
        <v>21</v>
      </c>
      <c r="G61" s="11" t="s">
        <v>745</v>
      </c>
      <c r="H61" s="12" t="s">
        <v>746</v>
      </c>
      <c r="I61" s="13" t="s">
        <v>21</v>
      </c>
      <c r="J61" s="13" t="s">
        <v>21</v>
      </c>
      <c r="K61" s="13" t="s">
        <v>659</v>
      </c>
      <c r="L61" s="13" t="s">
        <v>667</v>
      </c>
      <c r="M61" s="13" t="s">
        <v>21</v>
      </c>
      <c r="N61" s="13" t="s">
        <v>21</v>
      </c>
      <c r="O61" s="13" t="s">
        <v>661</v>
      </c>
      <c r="P61" s="13" t="s">
        <v>662</v>
      </c>
      <c r="Q61" s="13" t="s">
        <v>21</v>
      </c>
      <c r="R61" s="13" t="s">
        <v>21</v>
      </c>
      <c r="S61" s="13" t="s">
        <v>21</v>
      </c>
      <c r="T61" s="13" t="s">
        <v>21</v>
      </c>
      <c r="U61" s="13" t="s">
        <v>21</v>
      </c>
      <c r="V61" s="13" t="s">
        <v>21</v>
      </c>
      <c r="W61" s="13" t="s">
        <v>21</v>
      </c>
      <c r="X61" s="13" t="s">
        <v>21</v>
      </c>
      <c r="Y61" s="13" t="s">
        <v>21</v>
      </c>
      <c r="Z61" s="13" t="s">
        <v>21</v>
      </c>
      <c r="AA61" s="29" t="str">
        <f>IF(W61="-","-",VLOOKUP(W61,十干十二支!A$2:B$61,2,FALSE))</f>
        <v>-</v>
      </c>
      <c r="AB61" s="29" t="str">
        <f>IF(X61="-","-",VLOOKUP(X61,十干十二支!$A$1:B$61,2,FALSE))</f>
        <v>-</v>
      </c>
      <c r="AC61" s="14" t="str">
        <f t="shared" si="0"/>
        <v>-</v>
      </c>
      <c r="AD61" s="14" t="str">
        <f t="shared" si="1"/>
        <v>-</v>
      </c>
      <c r="AE61" s="29" t="str">
        <f>IF(S61="-","-",VLOOKUP(S61,十干十二支!$A$1:B$61,2,FALSE))</f>
        <v>-</v>
      </c>
      <c r="AF61" s="29" t="str">
        <f>IF(T61="-","-",VLOOKUP(T61,十干十二支!$A$1:B$61,2,FALSE))</f>
        <v>-</v>
      </c>
      <c r="AG61" s="29" t="str">
        <f t="shared" si="2"/>
        <v>-</v>
      </c>
    </row>
    <row r="62" spans="2:33" ht="78.25" customHeight="1">
      <c r="B62" s="8" t="s">
        <v>216</v>
      </c>
      <c r="C62" s="8" t="s">
        <v>21</v>
      </c>
      <c r="D62" s="8" t="s">
        <v>21</v>
      </c>
      <c r="E62" s="10">
        <v>207</v>
      </c>
      <c r="F62" s="10">
        <v>1</v>
      </c>
      <c r="G62" s="11" t="s">
        <v>217</v>
      </c>
      <c r="H62" s="12" t="s">
        <v>218</v>
      </c>
      <c r="I62" s="13" t="s">
        <v>219</v>
      </c>
      <c r="J62" s="13" t="s">
        <v>21</v>
      </c>
      <c r="K62" s="13" t="s">
        <v>659</v>
      </c>
      <c r="L62" s="13" t="s">
        <v>660</v>
      </c>
      <c r="M62" s="13" t="s">
        <v>21</v>
      </c>
      <c r="N62" s="13" t="s">
        <v>21</v>
      </c>
      <c r="O62" s="13" t="s">
        <v>662</v>
      </c>
      <c r="P62" s="13" t="s">
        <v>661</v>
      </c>
      <c r="Q62" s="13" t="s">
        <v>21</v>
      </c>
      <c r="R62" s="13" t="s">
        <v>21</v>
      </c>
      <c r="S62" s="13" t="s">
        <v>21</v>
      </c>
      <c r="T62" s="13" t="s">
        <v>21</v>
      </c>
      <c r="U62" s="13" t="s">
        <v>21</v>
      </c>
      <c r="V62" s="13" t="s">
        <v>21</v>
      </c>
      <c r="W62" s="13" t="s">
        <v>220</v>
      </c>
      <c r="X62" s="13" t="s">
        <v>221</v>
      </c>
      <c r="Y62" s="13" t="s">
        <v>217</v>
      </c>
      <c r="Z62" s="13" t="s">
        <v>222</v>
      </c>
      <c r="AA62" s="29">
        <f>IF(W62="-","-",VLOOKUP(W62,十干十二支!A$2:B$61,2,FALSE))</f>
        <v>39</v>
      </c>
      <c r="AB62" s="29">
        <f>IF(X62="-","-",VLOOKUP(X62,十干十二支!$A$1:B$61,2,FALSE))</f>
        <v>40</v>
      </c>
      <c r="AC62" s="14">
        <f t="shared" si="0"/>
        <v>1</v>
      </c>
      <c r="AD62" s="14">
        <f t="shared" si="1"/>
        <v>1</v>
      </c>
      <c r="AE62" s="29" t="str">
        <f>IF(S62="-","-",VLOOKUP(S62,十干十二支!$A$1:B$61,2,FALSE))</f>
        <v>-</v>
      </c>
      <c r="AF62" s="29" t="str">
        <f>IF(T62="-","-",VLOOKUP(T62,十干十二支!$A$1:B$61,2,FALSE))</f>
        <v>-</v>
      </c>
      <c r="AG62" s="29" t="str">
        <f t="shared" si="2"/>
        <v>-</v>
      </c>
    </row>
    <row r="63" spans="2:33" ht="33.25" customHeight="1">
      <c r="B63" s="8" t="s">
        <v>747</v>
      </c>
      <c r="C63" s="8" t="s">
        <v>21</v>
      </c>
      <c r="D63" s="8" t="s">
        <v>223</v>
      </c>
      <c r="E63" s="10">
        <v>209</v>
      </c>
      <c r="F63" s="8" t="s">
        <v>21</v>
      </c>
      <c r="G63" s="11" t="s">
        <v>748</v>
      </c>
      <c r="H63" s="12" t="s">
        <v>749</v>
      </c>
      <c r="I63" s="13" t="s">
        <v>21</v>
      </c>
      <c r="J63" s="13" t="s">
        <v>21</v>
      </c>
      <c r="K63" s="13" t="s">
        <v>659</v>
      </c>
      <c r="L63" s="13" t="s">
        <v>667</v>
      </c>
      <c r="M63" s="13" t="s">
        <v>21</v>
      </c>
      <c r="N63" s="13" t="s">
        <v>21</v>
      </c>
      <c r="O63" s="13" t="s">
        <v>661</v>
      </c>
      <c r="P63" s="13" t="s">
        <v>662</v>
      </c>
      <c r="Q63" s="13" t="s">
        <v>21</v>
      </c>
      <c r="R63" s="13" t="s">
        <v>21</v>
      </c>
      <c r="S63" s="13" t="s">
        <v>21</v>
      </c>
      <c r="T63" s="13" t="s">
        <v>21</v>
      </c>
      <c r="U63" s="13" t="s">
        <v>21</v>
      </c>
      <c r="V63" s="13" t="s">
        <v>21</v>
      </c>
      <c r="W63" s="13" t="s">
        <v>21</v>
      </c>
      <c r="X63" s="13" t="s">
        <v>21</v>
      </c>
      <c r="Y63" s="13" t="s">
        <v>21</v>
      </c>
      <c r="Z63" s="13" t="s">
        <v>21</v>
      </c>
      <c r="AA63" s="29" t="str">
        <f>IF(W63="-","-",VLOOKUP(W63,十干十二支!A$2:B$61,2,FALSE))</f>
        <v>-</v>
      </c>
      <c r="AB63" s="29" t="str">
        <f>IF(X63="-","-",VLOOKUP(X63,十干十二支!$A$1:B$61,2,FALSE))</f>
        <v>-</v>
      </c>
      <c r="AC63" s="14" t="str">
        <f t="shared" si="0"/>
        <v>-</v>
      </c>
      <c r="AD63" s="14" t="str">
        <f t="shared" si="1"/>
        <v>-</v>
      </c>
      <c r="AE63" s="29" t="str">
        <f>IF(S63="-","-",VLOOKUP(S63,十干十二支!$A$1:B$61,2,FALSE))</f>
        <v>-</v>
      </c>
      <c r="AF63" s="29" t="str">
        <f>IF(T63="-","-",VLOOKUP(T63,十干十二支!$A$1:B$61,2,FALSE))</f>
        <v>-</v>
      </c>
      <c r="AG63" s="29" t="str">
        <f t="shared" si="2"/>
        <v>-</v>
      </c>
    </row>
    <row r="64" spans="2:33" ht="48.25" customHeight="1">
      <c r="B64" s="8" t="s">
        <v>223</v>
      </c>
      <c r="C64" s="8" t="s">
        <v>21</v>
      </c>
      <c r="D64" s="8" t="s">
        <v>21</v>
      </c>
      <c r="E64" s="10">
        <v>209</v>
      </c>
      <c r="F64" s="10">
        <v>1</v>
      </c>
      <c r="G64" s="11" t="s">
        <v>224</v>
      </c>
      <c r="H64" s="12" t="s">
        <v>225</v>
      </c>
      <c r="I64" s="13" t="s">
        <v>226</v>
      </c>
      <c r="J64" s="13" t="s">
        <v>21</v>
      </c>
      <c r="K64" s="13" t="s">
        <v>659</v>
      </c>
      <c r="L64" s="13" t="s">
        <v>660</v>
      </c>
      <c r="M64" s="13" t="s">
        <v>21</v>
      </c>
      <c r="N64" s="13" t="s">
        <v>21</v>
      </c>
      <c r="O64" s="13" t="s">
        <v>662</v>
      </c>
      <c r="P64" s="13" t="s">
        <v>661</v>
      </c>
      <c r="Q64" s="13" t="s">
        <v>21</v>
      </c>
      <c r="R64" s="13" t="s">
        <v>21</v>
      </c>
      <c r="S64" s="13" t="s">
        <v>21</v>
      </c>
      <c r="T64" s="13" t="s">
        <v>21</v>
      </c>
      <c r="U64" s="13" t="s">
        <v>21</v>
      </c>
      <c r="V64" s="13" t="s">
        <v>21</v>
      </c>
      <c r="W64" s="13" t="s">
        <v>88</v>
      </c>
      <c r="X64" s="13" t="s">
        <v>87</v>
      </c>
      <c r="Y64" s="13" t="s">
        <v>224</v>
      </c>
      <c r="Z64" s="13" t="s">
        <v>227</v>
      </c>
      <c r="AA64" s="29">
        <f>IF(W64="-","-",VLOOKUP(W64,十干十二支!A$2:B$61,2,FALSE))</f>
        <v>50</v>
      </c>
      <c r="AB64" s="29">
        <f>IF(X64="-","-",VLOOKUP(X64,十干十二支!$A$1:B$61,2,FALSE))</f>
        <v>51</v>
      </c>
      <c r="AC64" s="14">
        <f t="shared" si="0"/>
        <v>1</v>
      </c>
      <c r="AD64" s="14">
        <f t="shared" si="1"/>
        <v>1</v>
      </c>
      <c r="AE64" s="29" t="str">
        <f>IF(S64="-","-",VLOOKUP(S64,十干十二支!$A$1:B$61,2,FALSE))</f>
        <v>-</v>
      </c>
      <c r="AF64" s="29" t="str">
        <f>IF(T64="-","-",VLOOKUP(T64,十干十二支!$A$1:B$61,2,FALSE))</f>
        <v>-</v>
      </c>
      <c r="AG64" s="29" t="str">
        <f t="shared" si="2"/>
        <v>-</v>
      </c>
    </row>
    <row r="65" spans="2:33" ht="33.25" customHeight="1">
      <c r="B65" s="8" t="s">
        <v>750</v>
      </c>
      <c r="C65" s="8" t="s">
        <v>21</v>
      </c>
      <c r="D65" s="8" t="s">
        <v>228</v>
      </c>
      <c r="E65" s="10">
        <v>210</v>
      </c>
      <c r="F65" s="8" t="s">
        <v>21</v>
      </c>
      <c r="G65" s="11" t="s">
        <v>751</v>
      </c>
      <c r="H65" s="12" t="s">
        <v>752</v>
      </c>
      <c r="I65" s="13" t="s">
        <v>21</v>
      </c>
      <c r="J65" s="13" t="s">
        <v>21</v>
      </c>
      <c r="K65" s="13" t="s">
        <v>659</v>
      </c>
      <c r="L65" s="13" t="s">
        <v>667</v>
      </c>
      <c r="M65" s="13" t="s">
        <v>21</v>
      </c>
      <c r="N65" s="13" t="s">
        <v>21</v>
      </c>
      <c r="O65" s="13" t="s">
        <v>661</v>
      </c>
      <c r="P65" s="13" t="s">
        <v>662</v>
      </c>
      <c r="Q65" s="13" t="s">
        <v>21</v>
      </c>
      <c r="R65" s="13" t="s">
        <v>21</v>
      </c>
      <c r="S65" s="13" t="s">
        <v>21</v>
      </c>
      <c r="T65" s="13" t="s">
        <v>21</v>
      </c>
      <c r="U65" s="13" t="s">
        <v>21</v>
      </c>
      <c r="V65" s="13" t="s">
        <v>21</v>
      </c>
      <c r="W65" s="13" t="s">
        <v>21</v>
      </c>
      <c r="X65" s="13" t="s">
        <v>21</v>
      </c>
      <c r="Y65" s="13" t="s">
        <v>21</v>
      </c>
      <c r="Z65" s="13" t="s">
        <v>21</v>
      </c>
      <c r="AA65" s="29" t="str">
        <f>IF(W65="-","-",VLOOKUP(W65,十干十二支!A$2:B$61,2,FALSE))</f>
        <v>-</v>
      </c>
      <c r="AB65" s="29" t="str">
        <f>IF(X65="-","-",VLOOKUP(X65,十干十二支!$A$1:B$61,2,FALSE))</f>
        <v>-</v>
      </c>
      <c r="AC65" s="14" t="str">
        <f t="shared" si="0"/>
        <v>-</v>
      </c>
      <c r="AD65" s="14" t="str">
        <f t="shared" si="1"/>
        <v>-</v>
      </c>
      <c r="AE65" s="29" t="str">
        <f>IF(S65="-","-",VLOOKUP(S65,十干十二支!$A$1:B$61,2,FALSE))</f>
        <v>-</v>
      </c>
      <c r="AF65" s="29" t="str">
        <f>IF(T65="-","-",VLOOKUP(T65,十干十二支!$A$1:B$61,2,FALSE))</f>
        <v>-</v>
      </c>
      <c r="AG65" s="29" t="str">
        <f t="shared" si="2"/>
        <v>-</v>
      </c>
    </row>
    <row r="66" spans="2:33" ht="63.25" customHeight="1">
      <c r="B66" s="8" t="s">
        <v>228</v>
      </c>
      <c r="C66" s="8" t="s">
        <v>21</v>
      </c>
      <c r="D66" s="8" t="s">
        <v>21</v>
      </c>
      <c r="E66" s="10">
        <v>210</v>
      </c>
      <c r="F66" s="10">
        <v>1</v>
      </c>
      <c r="G66" s="11" t="s">
        <v>229</v>
      </c>
      <c r="H66" s="12" t="s">
        <v>230</v>
      </c>
      <c r="I66" s="13" t="s">
        <v>231</v>
      </c>
      <c r="J66" s="13" t="s">
        <v>21</v>
      </c>
      <c r="K66" s="13" t="s">
        <v>659</v>
      </c>
      <c r="L66" s="13" t="s">
        <v>660</v>
      </c>
      <c r="M66" s="13" t="s">
        <v>21</v>
      </c>
      <c r="N66" s="13" t="s">
        <v>21</v>
      </c>
      <c r="O66" s="13" t="s">
        <v>662</v>
      </c>
      <c r="P66" s="13" t="s">
        <v>661</v>
      </c>
      <c r="Q66" s="13" t="s">
        <v>21</v>
      </c>
      <c r="R66" s="13" t="s">
        <v>21</v>
      </c>
      <c r="S66" s="13" t="s">
        <v>21</v>
      </c>
      <c r="T66" s="13" t="s">
        <v>21</v>
      </c>
      <c r="U66" s="13" t="s">
        <v>21</v>
      </c>
      <c r="V66" s="13" t="s">
        <v>21</v>
      </c>
      <c r="W66" s="13" t="s">
        <v>232</v>
      </c>
      <c r="X66" s="13" t="s">
        <v>233</v>
      </c>
      <c r="Y66" s="13" t="s">
        <v>229</v>
      </c>
      <c r="Z66" s="13" t="s">
        <v>234</v>
      </c>
      <c r="AA66" s="29">
        <f>IF(W66="-","-",VLOOKUP(W66,十干十二支!A$2:B$61,2,FALSE))</f>
        <v>53</v>
      </c>
      <c r="AB66" s="29">
        <f>IF(X66="-","-",VLOOKUP(X66,十干十二支!$A$1:B$61,2,FALSE))</f>
        <v>54</v>
      </c>
      <c r="AC66" s="14">
        <f t="shared" ref="AC66:AC129" si="3">IF(AA66="-","-",AB66-AA66)</f>
        <v>1</v>
      </c>
      <c r="AD66" s="14">
        <f t="shared" ref="AD66:AD129" si="4">IF(AC66="-","-",IF(ABS(AC66)&gt;30,AC66-60,AC66))</f>
        <v>1</v>
      </c>
      <c r="AE66" s="29" t="str">
        <f>IF(S66="-","-",VLOOKUP(S66,十干十二支!$A$1:B$61,2,FALSE))</f>
        <v>-</v>
      </c>
      <c r="AF66" s="29" t="str">
        <f>IF(T66="-","-",VLOOKUP(T66,十干十二支!$A$1:B$61,2,FALSE))</f>
        <v>-</v>
      </c>
      <c r="AG66" s="29" t="str">
        <f t="shared" si="2"/>
        <v>-</v>
      </c>
    </row>
    <row r="67" spans="2:33" ht="33.25" customHeight="1">
      <c r="B67" s="8" t="s">
        <v>753</v>
      </c>
      <c r="C67" s="8" t="s">
        <v>21</v>
      </c>
      <c r="D67" s="8" t="s">
        <v>235</v>
      </c>
      <c r="E67" s="10">
        <v>211</v>
      </c>
      <c r="F67" s="8" t="s">
        <v>21</v>
      </c>
      <c r="G67" s="11" t="s">
        <v>754</v>
      </c>
      <c r="H67" s="12" t="s">
        <v>755</v>
      </c>
      <c r="I67" s="13" t="s">
        <v>21</v>
      </c>
      <c r="J67" s="13" t="s">
        <v>21</v>
      </c>
      <c r="K67" s="13" t="s">
        <v>659</v>
      </c>
      <c r="L67" s="13" t="s">
        <v>667</v>
      </c>
      <c r="M67" s="13" t="s">
        <v>21</v>
      </c>
      <c r="N67" s="13" t="s">
        <v>21</v>
      </c>
      <c r="O67" s="13" t="s">
        <v>661</v>
      </c>
      <c r="P67" s="13" t="s">
        <v>662</v>
      </c>
      <c r="Q67" s="13" t="s">
        <v>21</v>
      </c>
      <c r="R67" s="13" t="s">
        <v>21</v>
      </c>
      <c r="S67" s="13" t="s">
        <v>21</v>
      </c>
      <c r="T67" s="13" t="s">
        <v>21</v>
      </c>
      <c r="U67" s="13" t="s">
        <v>21</v>
      </c>
      <c r="V67" s="13" t="s">
        <v>21</v>
      </c>
      <c r="W67" s="13" t="s">
        <v>21</v>
      </c>
      <c r="X67" s="13" t="s">
        <v>21</v>
      </c>
      <c r="Y67" s="13" t="s">
        <v>21</v>
      </c>
      <c r="Z67" s="13" t="s">
        <v>21</v>
      </c>
      <c r="AA67" s="29" t="str">
        <f>IF(W67="-","-",VLOOKUP(W67,十干十二支!A$2:B$61,2,FALSE))</f>
        <v>-</v>
      </c>
      <c r="AB67" s="29" t="str">
        <f>IF(X67="-","-",VLOOKUP(X67,十干十二支!$A$1:B$61,2,FALSE))</f>
        <v>-</v>
      </c>
      <c r="AC67" s="14" t="str">
        <f t="shared" si="3"/>
        <v>-</v>
      </c>
      <c r="AD67" s="14" t="str">
        <f t="shared" si="4"/>
        <v>-</v>
      </c>
      <c r="AE67" s="29" t="str">
        <f>IF(S67="-","-",VLOOKUP(S67,十干十二支!$A$1:B$61,2,FALSE))</f>
        <v>-</v>
      </c>
      <c r="AF67" s="29" t="str">
        <f>IF(T67="-","-",VLOOKUP(T67,十干十二支!$A$1:B$61,2,FALSE))</f>
        <v>-</v>
      </c>
      <c r="AG67" s="29" t="str">
        <f t="shared" ref="AG67:AG130" si="5">IF(AE67="-","-",AF68-AE67)</f>
        <v>-</v>
      </c>
    </row>
    <row r="68" spans="2:33" ht="48.25" customHeight="1">
      <c r="B68" s="8" t="s">
        <v>235</v>
      </c>
      <c r="C68" s="8" t="s">
        <v>21</v>
      </c>
      <c r="D68" s="8" t="s">
        <v>21</v>
      </c>
      <c r="E68" s="10">
        <v>211</v>
      </c>
      <c r="F68" s="10">
        <v>1</v>
      </c>
      <c r="G68" s="11" t="s">
        <v>236</v>
      </c>
      <c r="H68" s="12" t="s">
        <v>237</v>
      </c>
      <c r="I68" s="13" t="s">
        <v>238</v>
      </c>
      <c r="J68" s="13" t="s">
        <v>21</v>
      </c>
      <c r="K68" s="13" t="s">
        <v>659</v>
      </c>
      <c r="L68" s="13" t="s">
        <v>660</v>
      </c>
      <c r="M68" s="13" t="s">
        <v>21</v>
      </c>
      <c r="N68" s="13" t="s">
        <v>21</v>
      </c>
      <c r="O68" s="13" t="s">
        <v>662</v>
      </c>
      <c r="P68" s="13" t="s">
        <v>661</v>
      </c>
      <c r="Q68" s="13" t="s">
        <v>21</v>
      </c>
      <c r="R68" s="13" t="s">
        <v>21</v>
      </c>
      <c r="S68" s="13" t="s">
        <v>21</v>
      </c>
      <c r="T68" s="13" t="s">
        <v>21</v>
      </c>
      <c r="U68" s="13" t="s">
        <v>21</v>
      </c>
      <c r="V68" s="13" t="s">
        <v>21</v>
      </c>
      <c r="W68" s="13" t="s">
        <v>220</v>
      </c>
      <c r="X68" s="13" t="s">
        <v>221</v>
      </c>
      <c r="Y68" s="13" t="s">
        <v>236</v>
      </c>
      <c r="Z68" s="13" t="s">
        <v>239</v>
      </c>
      <c r="AA68" s="29">
        <f>IF(W68="-","-",VLOOKUP(W68,十干十二支!A$2:B$61,2,FALSE))</f>
        <v>39</v>
      </c>
      <c r="AB68" s="29">
        <f>IF(X68="-","-",VLOOKUP(X68,十干十二支!$A$1:B$61,2,FALSE))</f>
        <v>40</v>
      </c>
      <c r="AC68" s="14">
        <f t="shared" si="3"/>
        <v>1</v>
      </c>
      <c r="AD68" s="14">
        <f t="shared" si="4"/>
        <v>1</v>
      </c>
      <c r="AE68" s="29" t="str">
        <f>IF(S68="-","-",VLOOKUP(S68,十干十二支!$A$1:B$61,2,FALSE))</f>
        <v>-</v>
      </c>
      <c r="AF68" s="29" t="str">
        <f>IF(T68="-","-",VLOOKUP(T68,十干十二支!$A$1:B$61,2,FALSE))</f>
        <v>-</v>
      </c>
      <c r="AG68" s="29" t="str">
        <f t="shared" si="5"/>
        <v>-</v>
      </c>
    </row>
    <row r="69" spans="2:33" ht="33.25" customHeight="1">
      <c r="B69" s="8" t="s">
        <v>756</v>
      </c>
      <c r="C69" s="8" t="s">
        <v>21</v>
      </c>
      <c r="D69" s="8" t="s">
        <v>918</v>
      </c>
      <c r="E69" s="10">
        <v>215</v>
      </c>
      <c r="F69" s="8" t="s">
        <v>21</v>
      </c>
      <c r="G69" s="11" t="s">
        <v>757</v>
      </c>
      <c r="H69" s="12" t="s">
        <v>758</v>
      </c>
      <c r="I69" s="13" t="s">
        <v>21</v>
      </c>
      <c r="J69" s="13" t="s">
        <v>686</v>
      </c>
      <c r="K69" s="13" t="s">
        <v>687</v>
      </c>
      <c r="L69" s="13" t="s">
        <v>667</v>
      </c>
      <c r="M69" s="13" t="s">
        <v>21</v>
      </c>
      <c r="N69" s="13" t="s">
        <v>21</v>
      </c>
      <c r="O69" s="13" t="s">
        <v>661</v>
      </c>
      <c r="P69" s="13" t="s">
        <v>661</v>
      </c>
      <c r="Q69" s="13" t="s">
        <v>21</v>
      </c>
      <c r="R69" s="13" t="s">
        <v>21</v>
      </c>
      <c r="S69" s="13" t="s">
        <v>21</v>
      </c>
      <c r="T69" s="13" t="s">
        <v>21</v>
      </c>
      <c r="U69" s="13" t="s">
        <v>21</v>
      </c>
      <c r="V69" s="13" t="s">
        <v>21</v>
      </c>
      <c r="W69" s="13" t="s">
        <v>21</v>
      </c>
      <c r="X69" s="13" t="s">
        <v>21</v>
      </c>
      <c r="Y69" s="13" t="s">
        <v>21</v>
      </c>
      <c r="Z69" s="13" t="s">
        <v>21</v>
      </c>
      <c r="AA69" s="29" t="str">
        <f>IF(W69="-","-",VLOOKUP(W69,十干十二支!A$2:B$61,2,FALSE))</f>
        <v>-</v>
      </c>
      <c r="AB69" s="29" t="str">
        <f>IF(X69="-","-",VLOOKUP(X69,十干十二支!$A$1:B$61,2,FALSE))</f>
        <v>-</v>
      </c>
      <c r="AC69" s="14" t="str">
        <f t="shared" si="3"/>
        <v>-</v>
      </c>
      <c r="AD69" s="14" t="str">
        <f t="shared" si="4"/>
        <v>-</v>
      </c>
      <c r="AE69" s="29" t="str">
        <f>IF(S69="-","-",VLOOKUP(S69,十干十二支!$A$1:B$61,2,FALSE))</f>
        <v>-</v>
      </c>
      <c r="AF69" s="29" t="str">
        <f>IF(T69="-","-",VLOOKUP(T69,十干十二支!$A$1:B$61,2,FALSE))</f>
        <v>-</v>
      </c>
      <c r="AG69" s="29" t="str">
        <f t="shared" si="5"/>
        <v>-</v>
      </c>
    </row>
    <row r="70" spans="2:33" ht="48.25" customHeight="1">
      <c r="B70" s="8" t="s">
        <v>240</v>
      </c>
      <c r="C70" s="8" t="s">
        <v>241</v>
      </c>
      <c r="D70" s="8" t="s">
        <v>21</v>
      </c>
      <c r="E70" s="10">
        <v>215</v>
      </c>
      <c r="F70" s="8" t="s">
        <v>21</v>
      </c>
      <c r="G70" s="11" t="s">
        <v>242</v>
      </c>
      <c r="H70" s="12" t="s">
        <v>243</v>
      </c>
      <c r="I70" s="13" t="s">
        <v>21</v>
      </c>
      <c r="J70" s="13" t="s">
        <v>21</v>
      </c>
      <c r="K70" s="13" t="s">
        <v>659</v>
      </c>
      <c r="L70" s="13" t="s">
        <v>759</v>
      </c>
      <c r="M70" s="13" t="s">
        <v>244</v>
      </c>
      <c r="N70" s="13" t="s">
        <v>245</v>
      </c>
      <c r="O70" s="13" t="s">
        <v>662</v>
      </c>
      <c r="P70" s="13" t="s">
        <v>661</v>
      </c>
      <c r="Q70" s="14">
        <v>0</v>
      </c>
      <c r="R70" s="13" t="s">
        <v>21</v>
      </c>
      <c r="S70" s="13" t="s">
        <v>21</v>
      </c>
      <c r="T70" s="13" t="s">
        <v>21</v>
      </c>
      <c r="U70" s="13" t="s">
        <v>247</v>
      </c>
      <c r="V70" s="13" t="s">
        <v>21</v>
      </c>
      <c r="W70" s="13" t="s">
        <v>21</v>
      </c>
      <c r="X70" s="13" t="s">
        <v>21</v>
      </c>
      <c r="Y70" s="13" t="s">
        <v>21</v>
      </c>
      <c r="Z70" s="13" t="s">
        <v>21</v>
      </c>
      <c r="AA70" s="29" t="str">
        <f>IF(W70="-","-",VLOOKUP(W70,十干十二支!A$2:B$61,2,FALSE))</f>
        <v>-</v>
      </c>
      <c r="AB70" s="29" t="str">
        <f>IF(X70="-","-",VLOOKUP(X70,十干十二支!$A$1:B$61,2,FALSE))</f>
        <v>-</v>
      </c>
      <c r="AC70" s="14" t="str">
        <f t="shared" si="3"/>
        <v>-</v>
      </c>
      <c r="AD70" s="14" t="str">
        <f t="shared" si="4"/>
        <v>-</v>
      </c>
      <c r="AE70" s="29" t="str">
        <f>IF(S70="-","-",VLOOKUP(S70,十干十二支!$A$1:B$61,2,FALSE))</f>
        <v>-</v>
      </c>
      <c r="AF70" s="29" t="str">
        <f>IF(T70="-","-",VLOOKUP(T70,十干十二支!$A$1:B$61,2,FALSE))</f>
        <v>-</v>
      </c>
      <c r="AG70" s="29" t="str">
        <f t="shared" si="5"/>
        <v>-</v>
      </c>
    </row>
    <row r="71" spans="2:33" ht="33.25" customHeight="1">
      <c r="B71" s="8" t="s">
        <v>246</v>
      </c>
      <c r="C71" s="8" t="s">
        <v>241</v>
      </c>
      <c r="D71" s="8" t="s">
        <v>21</v>
      </c>
      <c r="E71" s="10">
        <v>215</v>
      </c>
      <c r="F71" s="10">
        <v>1</v>
      </c>
      <c r="G71" s="11" t="s">
        <v>247</v>
      </c>
      <c r="H71" s="12" t="s">
        <v>248</v>
      </c>
      <c r="I71" s="13" t="s">
        <v>21</v>
      </c>
      <c r="J71" s="13" t="s">
        <v>21</v>
      </c>
      <c r="K71" s="13" t="s">
        <v>659</v>
      </c>
      <c r="L71" s="13" t="s">
        <v>759</v>
      </c>
      <c r="M71" s="13" t="s">
        <v>192</v>
      </c>
      <c r="N71" s="13" t="s">
        <v>244</v>
      </c>
      <c r="O71" s="13" t="s">
        <v>662</v>
      </c>
      <c r="P71" s="13" t="s">
        <v>662</v>
      </c>
      <c r="Q71" s="13" t="s">
        <v>21</v>
      </c>
      <c r="R71" s="14">
        <v>0</v>
      </c>
      <c r="S71" s="13" t="s">
        <v>21</v>
      </c>
      <c r="T71" s="13" t="s">
        <v>21</v>
      </c>
      <c r="U71" s="13" t="s">
        <v>21</v>
      </c>
      <c r="V71" s="13" t="s">
        <v>247</v>
      </c>
      <c r="W71" s="13" t="s">
        <v>88</v>
      </c>
      <c r="X71" s="13" t="s">
        <v>249</v>
      </c>
      <c r="Y71" s="13" t="s">
        <v>247</v>
      </c>
      <c r="Z71" s="13" t="s">
        <v>250</v>
      </c>
      <c r="AA71" s="29">
        <f>IF(W71="-","-",VLOOKUP(W71,十干十二支!A$2:B$61,2,FALSE))</f>
        <v>50</v>
      </c>
      <c r="AB71" s="29">
        <f>IF(X71="-","-",VLOOKUP(X71,十干十二支!$A$1:B$61,2,FALSE))</f>
        <v>49</v>
      </c>
      <c r="AC71" s="14">
        <f t="shared" si="3"/>
        <v>-1</v>
      </c>
      <c r="AD71" s="14">
        <f t="shared" si="4"/>
        <v>-1</v>
      </c>
      <c r="AE71" s="29" t="str">
        <f>IF(S71="-","-",VLOOKUP(S71,十干十二支!$A$1:B$61,2,FALSE))</f>
        <v>-</v>
      </c>
      <c r="AF71" s="29" t="str">
        <f>IF(T71="-","-",VLOOKUP(T71,十干十二支!$A$1:B$61,2,FALSE))</f>
        <v>-</v>
      </c>
      <c r="AG71" s="29" t="str">
        <f t="shared" si="5"/>
        <v>-</v>
      </c>
    </row>
    <row r="72" spans="2:33" ht="153.25" customHeight="1">
      <c r="B72" s="8" t="s">
        <v>241</v>
      </c>
      <c r="C72" s="8" t="s">
        <v>21</v>
      </c>
      <c r="D72" s="8" t="s">
        <v>21</v>
      </c>
      <c r="E72" s="10">
        <v>215</v>
      </c>
      <c r="F72" s="10">
        <v>1</v>
      </c>
      <c r="G72" s="11" t="s">
        <v>251</v>
      </c>
      <c r="H72" s="12" t="s">
        <v>252</v>
      </c>
      <c r="I72" s="13" t="s">
        <v>253</v>
      </c>
      <c r="J72" s="13" t="s">
        <v>21</v>
      </c>
      <c r="K72" s="13" t="s">
        <v>659</v>
      </c>
      <c r="L72" s="13" t="s">
        <v>759</v>
      </c>
      <c r="M72" s="13" t="s">
        <v>21</v>
      </c>
      <c r="N72" s="13" t="s">
        <v>21</v>
      </c>
      <c r="O72" s="13" t="s">
        <v>661</v>
      </c>
      <c r="P72" s="13" t="s">
        <v>662</v>
      </c>
      <c r="Q72" s="13" t="s">
        <v>21</v>
      </c>
      <c r="R72" s="13" t="s">
        <v>21</v>
      </c>
      <c r="S72" s="13" t="s">
        <v>21</v>
      </c>
      <c r="T72" s="13" t="s">
        <v>21</v>
      </c>
      <c r="U72" s="13" t="s">
        <v>21</v>
      </c>
      <c r="V72" s="13" t="s">
        <v>21</v>
      </c>
      <c r="W72" s="13" t="s">
        <v>95</v>
      </c>
      <c r="X72" s="13" t="s">
        <v>168</v>
      </c>
      <c r="Y72" s="13" t="s">
        <v>251</v>
      </c>
      <c r="Z72" s="13" t="s">
        <v>254</v>
      </c>
      <c r="AA72" s="29">
        <f>IF(W72="-","-",VLOOKUP(W72,十干十二支!A$2:B$61,2,FALSE))</f>
        <v>20</v>
      </c>
      <c r="AB72" s="29">
        <f>IF(X72="-","-",VLOOKUP(X72,十干十二支!$A$1:B$61,2,FALSE))</f>
        <v>19</v>
      </c>
      <c r="AC72" s="14">
        <f t="shared" si="3"/>
        <v>-1</v>
      </c>
      <c r="AD72" s="14">
        <f t="shared" si="4"/>
        <v>-1</v>
      </c>
      <c r="AE72" s="29" t="str">
        <f>IF(S72="-","-",VLOOKUP(S72,十干十二支!$A$1:B$61,2,FALSE))</f>
        <v>-</v>
      </c>
      <c r="AF72" s="29" t="str">
        <f>IF(T72="-","-",VLOOKUP(T72,十干十二支!$A$1:B$61,2,FALSE))</f>
        <v>-</v>
      </c>
      <c r="AG72" s="29" t="str">
        <f t="shared" si="5"/>
        <v>-</v>
      </c>
    </row>
    <row r="73" spans="2:33" ht="33.25" customHeight="1">
      <c r="B73" s="8" t="s">
        <v>760</v>
      </c>
      <c r="C73" s="8" t="s">
        <v>21</v>
      </c>
      <c r="D73" s="8" t="s">
        <v>917</v>
      </c>
      <c r="E73" s="10">
        <v>222</v>
      </c>
      <c r="F73" s="8" t="s">
        <v>21</v>
      </c>
      <c r="G73" s="11" t="s">
        <v>761</v>
      </c>
      <c r="H73" s="12" t="s">
        <v>762</v>
      </c>
      <c r="I73" s="13" t="s">
        <v>21</v>
      </c>
      <c r="J73" s="13" t="s">
        <v>686</v>
      </c>
      <c r="K73" s="13" t="s">
        <v>687</v>
      </c>
      <c r="L73" s="13" t="s">
        <v>667</v>
      </c>
      <c r="M73" s="13" t="s">
        <v>21</v>
      </c>
      <c r="N73" s="13" t="s">
        <v>21</v>
      </c>
      <c r="O73" s="13" t="s">
        <v>662</v>
      </c>
      <c r="P73" s="13" t="s">
        <v>662</v>
      </c>
      <c r="Q73" s="13" t="s">
        <v>21</v>
      </c>
      <c r="R73" s="13" t="s">
        <v>21</v>
      </c>
      <c r="S73" s="13" t="s">
        <v>21</v>
      </c>
      <c r="T73" s="13" t="s">
        <v>21</v>
      </c>
      <c r="U73" s="13" t="s">
        <v>21</v>
      </c>
      <c r="V73" s="13" t="s">
        <v>21</v>
      </c>
      <c r="W73" s="13" t="s">
        <v>21</v>
      </c>
      <c r="X73" s="13" t="s">
        <v>21</v>
      </c>
      <c r="Y73" s="13" t="s">
        <v>21</v>
      </c>
      <c r="Z73" s="13" t="s">
        <v>21</v>
      </c>
      <c r="AA73" s="29" t="str">
        <f>IF(W73="-","-",VLOOKUP(W73,十干十二支!A$2:B$61,2,FALSE))</f>
        <v>-</v>
      </c>
      <c r="AB73" s="29" t="str">
        <f>IF(X73="-","-",VLOOKUP(X73,十干十二支!$A$1:B$61,2,FALSE))</f>
        <v>-</v>
      </c>
      <c r="AC73" s="14" t="str">
        <f t="shared" si="3"/>
        <v>-</v>
      </c>
      <c r="AD73" s="14" t="str">
        <f t="shared" si="4"/>
        <v>-</v>
      </c>
      <c r="AE73" s="29" t="str">
        <f>IF(S73="-","-",VLOOKUP(S73,十干十二支!$A$1:B$61,2,FALSE))</f>
        <v>-</v>
      </c>
      <c r="AF73" s="29" t="str">
        <f>IF(T73="-","-",VLOOKUP(T73,十干十二支!$A$1:B$61,2,FALSE))</f>
        <v>-</v>
      </c>
      <c r="AG73" s="29" t="str">
        <f t="shared" si="5"/>
        <v>-</v>
      </c>
    </row>
    <row r="74" spans="2:33" ht="33.25" customHeight="1">
      <c r="B74" s="8" t="s">
        <v>255</v>
      </c>
      <c r="C74" s="8" t="s">
        <v>256</v>
      </c>
      <c r="D74" s="8" t="s">
        <v>21</v>
      </c>
      <c r="E74" s="10">
        <v>222</v>
      </c>
      <c r="F74" s="8" t="s">
        <v>21</v>
      </c>
      <c r="G74" s="11" t="s">
        <v>257</v>
      </c>
      <c r="H74" s="12" t="s">
        <v>258</v>
      </c>
      <c r="I74" s="13" t="s">
        <v>21</v>
      </c>
      <c r="J74" s="13" t="s">
        <v>21</v>
      </c>
      <c r="K74" s="13" t="s">
        <v>659</v>
      </c>
      <c r="L74" s="13" t="s">
        <v>759</v>
      </c>
      <c r="M74" s="13" t="s">
        <v>244</v>
      </c>
      <c r="N74" s="13" t="s">
        <v>245</v>
      </c>
      <c r="O74" s="13" t="s">
        <v>662</v>
      </c>
      <c r="P74" s="13" t="s">
        <v>661</v>
      </c>
      <c r="Q74" s="14">
        <v>0</v>
      </c>
      <c r="R74" s="13" t="s">
        <v>21</v>
      </c>
      <c r="S74" s="13" t="s">
        <v>21</v>
      </c>
      <c r="T74" s="13" t="s">
        <v>21</v>
      </c>
      <c r="U74" s="13" t="s">
        <v>259</v>
      </c>
      <c r="V74" s="13" t="s">
        <v>21</v>
      </c>
      <c r="W74" s="13" t="s">
        <v>21</v>
      </c>
      <c r="X74" s="13" t="s">
        <v>21</v>
      </c>
      <c r="Y74" s="13" t="s">
        <v>21</v>
      </c>
      <c r="Z74" s="13" t="s">
        <v>21</v>
      </c>
      <c r="AA74" s="29" t="str">
        <f>IF(W74="-","-",VLOOKUP(W74,十干十二支!A$2:B$61,2,FALSE))</f>
        <v>-</v>
      </c>
      <c r="AB74" s="29" t="str">
        <f>IF(X74="-","-",VLOOKUP(X74,十干十二支!$A$1:B$61,2,FALSE))</f>
        <v>-</v>
      </c>
      <c r="AC74" s="14" t="str">
        <f t="shared" si="3"/>
        <v>-</v>
      </c>
      <c r="AD74" s="14" t="str">
        <f t="shared" si="4"/>
        <v>-</v>
      </c>
      <c r="AE74" s="29" t="str">
        <f>IF(S74="-","-",VLOOKUP(S74,十干十二支!$A$1:B$61,2,FALSE))</f>
        <v>-</v>
      </c>
      <c r="AF74" s="29" t="str">
        <f>IF(T74="-","-",VLOOKUP(T74,十干十二支!$A$1:B$61,2,FALSE))</f>
        <v>-</v>
      </c>
      <c r="AG74" s="29" t="str">
        <f t="shared" si="5"/>
        <v>-</v>
      </c>
    </row>
    <row r="75" spans="2:33" ht="78.25" customHeight="1">
      <c r="B75" s="8" t="s">
        <v>256</v>
      </c>
      <c r="C75" s="8" t="s">
        <v>21</v>
      </c>
      <c r="D75" s="8" t="s">
        <v>21</v>
      </c>
      <c r="E75" s="10">
        <v>222</v>
      </c>
      <c r="F75" s="10">
        <v>1</v>
      </c>
      <c r="G75" s="11" t="s">
        <v>259</v>
      </c>
      <c r="H75" s="12" t="s">
        <v>260</v>
      </c>
      <c r="I75" s="13" t="s">
        <v>261</v>
      </c>
      <c r="J75" s="13" t="s">
        <v>21</v>
      </c>
      <c r="K75" s="13" t="s">
        <v>659</v>
      </c>
      <c r="L75" s="13" t="s">
        <v>759</v>
      </c>
      <c r="M75" s="13" t="s">
        <v>192</v>
      </c>
      <c r="N75" s="13" t="s">
        <v>244</v>
      </c>
      <c r="O75" s="13" t="s">
        <v>661</v>
      </c>
      <c r="P75" s="13" t="s">
        <v>662</v>
      </c>
      <c r="Q75" s="13" t="s">
        <v>21</v>
      </c>
      <c r="R75" s="14">
        <v>0</v>
      </c>
      <c r="S75" s="13" t="s">
        <v>21</v>
      </c>
      <c r="T75" s="13" t="s">
        <v>21</v>
      </c>
      <c r="U75" s="13" t="s">
        <v>21</v>
      </c>
      <c r="V75" s="13" t="s">
        <v>257</v>
      </c>
      <c r="W75" s="13" t="s">
        <v>180</v>
      </c>
      <c r="X75" s="13" t="s">
        <v>186</v>
      </c>
      <c r="Y75" s="13" t="s">
        <v>259</v>
      </c>
      <c r="Z75" s="13" t="s">
        <v>262</v>
      </c>
      <c r="AA75" s="29">
        <f>IF(W75="-","-",VLOOKUP(W75,十干十二支!A$2:B$61,2,FALSE))</f>
        <v>30</v>
      </c>
      <c r="AB75" s="29">
        <f>IF(X75="-","-",VLOOKUP(X75,十干十二支!$A$1:B$61,2,FALSE))</f>
        <v>29</v>
      </c>
      <c r="AC75" s="14">
        <f t="shared" si="3"/>
        <v>-1</v>
      </c>
      <c r="AD75" s="14">
        <f t="shared" si="4"/>
        <v>-1</v>
      </c>
      <c r="AE75" s="29" t="str">
        <f>IF(S75="-","-",VLOOKUP(S75,十干十二支!$A$1:B$61,2,FALSE))</f>
        <v>-</v>
      </c>
      <c r="AF75" s="29" t="str">
        <f>IF(T75="-","-",VLOOKUP(T75,十干十二支!$A$1:B$61,2,FALSE))</f>
        <v>-</v>
      </c>
      <c r="AG75" s="29" t="str">
        <f t="shared" si="5"/>
        <v>-</v>
      </c>
    </row>
    <row r="76" spans="2:33" ht="33.25" customHeight="1">
      <c r="B76" s="8" t="s">
        <v>763</v>
      </c>
      <c r="C76" s="8" t="s">
        <v>21</v>
      </c>
      <c r="D76" s="8" t="s">
        <v>263</v>
      </c>
      <c r="E76" s="10">
        <v>228</v>
      </c>
      <c r="F76" s="8" t="s">
        <v>21</v>
      </c>
      <c r="G76" s="11" t="s">
        <v>764</v>
      </c>
      <c r="H76" s="12" t="s">
        <v>765</v>
      </c>
      <c r="I76" s="13" t="s">
        <v>21</v>
      </c>
      <c r="J76" s="13" t="s">
        <v>21</v>
      </c>
      <c r="K76" s="13" t="s">
        <v>659</v>
      </c>
      <c r="L76" s="13" t="s">
        <v>667</v>
      </c>
      <c r="M76" s="13" t="s">
        <v>21</v>
      </c>
      <c r="N76" s="13" t="s">
        <v>21</v>
      </c>
      <c r="O76" s="13" t="s">
        <v>662</v>
      </c>
      <c r="P76" s="13" t="s">
        <v>661</v>
      </c>
      <c r="Q76" s="13" t="s">
        <v>21</v>
      </c>
      <c r="R76" s="13" t="s">
        <v>21</v>
      </c>
      <c r="S76" s="13" t="s">
        <v>21</v>
      </c>
      <c r="T76" s="13" t="s">
        <v>21</v>
      </c>
      <c r="U76" s="13" t="s">
        <v>21</v>
      </c>
      <c r="V76" s="13" t="s">
        <v>21</v>
      </c>
      <c r="W76" s="13" t="s">
        <v>21</v>
      </c>
      <c r="X76" s="13" t="s">
        <v>21</v>
      </c>
      <c r="Y76" s="13" t="s">
        <v>21</v>
      </c>
      <c r="Z76" s="13" t="s">
        <v>21</v>
      </c>
      <c r="AA76" s="29" t="str">
        <f>IF(W76="-","-",VLOOKUP(W76,十干十二支!A$2:B$61,2,FALSE))</f>
        <v>-</v>
      </c>
      <c r="AB76" s="29" t="str">
        <f>IF(X76="-","-",VLOOKUP(X76,十干十二支!$A$1:B$61,2,FALSE))</f>
        <v>-</v>
      </c>
      <c r="AC76" s="14" t="str">
        <f t="shared" si="3"/>
        <v>-</v>
      </c>
      <c r="AD76" s="14" t="str">
        <f t="shared" si="4"/>
        <v>-</v>
      </c>
      <c r="AE76" s="29" t="str">
        <f>IF(S76="-","-",VLOOKUP(S76,十干十二支!$A$1:B$61,2,FALSE))</f>
        <v>-</v>
      </c>
      <c r="AF76" s="29" t="str">
        <f>IF(T76="-","-",VLOOKUP(T76,十干十二支!$A$1:B$61,2,FALSE))</f>
        <v>-</v>
      </c>
      <c r="AG76" s="29" t="str">
        <f t="shared" si="5"/>
        <v>-</v>
      </c>
    </row>
    <row r="77" spans="2:33" ht="63.25" customHeight="1">
      <c r="B77" s="8" t="s">
        <v>263</v>
      </c>
      <c r="C77" s="8" t="s">
        <v>21</v>
      </c>
      <c r="D77" s="8" t="s">
        <v>21</v>
      </c>
      <c r="E77" s="10">
        <v>228</v>
      </c>
      <c r="F77" s="10">
        <v>1</v>
      </c>
      <c r="G77" s="11" t="s">
        <v>264</v>
      </c>
      <c r="H77" s="12" t="s">
        <v>265</v>
      </c>
      <c r="I77" s="13" t="s">
        <v>266</v>
      </c>
      <c r="J77" s="13" t="s">
        <v>21</v>
      </c>
      <c r="K77" s="13" t="s">
        <v>659</v>
      </c>
      <c r="L77" s="13" t="s">
        <v>766</v>
      </c>
      <c r="M77" s="13" t="s">
        <v>21</v>
      </c>
      <c r="N77" s="13" t="s">
        <v>21</v>
      </c>
      <c r="O77" s="13" t="s">
        <v>662</v>
      </c>
      <c r="P77" s="13" t="s">
        <v>662</v>
      </c>
      <c r="Q77" s="13" t="s">
        <v>21</v>
      </c>
      <c r="R77" s="13" t="s">
        <v>21</v>
      </c>
      <c r="S77" s="13" t="s">
        <v>21</v>
      </c>
      <c r="T77" s="13" t="s">
        <v>21</v>
      </c>
      <c r="U77" s="13" t="s">
        <v>21</v>
      </c>
      <c r="V77" s="13" t="s">
        <v>21</v>
      </c>
      <c r="W77" s="13" t="s">
        <v>131</v>
      </c>
      <c r="X77" s="13" t="s">
        <v>132</v>
      </c>
      <c r="Y77" s="13" t="s">
        <v>264</v>
      </c>
      <c r="Z77" s="13" t="s">
        <v>267</v>
      </c>
      <c r="AA77" s="29">
        <f>IF(W77="-","-",VLOOKUP(W77,十干十二支!A$2:B$61,2,FALSE))</f>
        <v>9</v>
      </c>
      <c r="AB77" s="29">
        <f>IF(X77="-","-",VLOOKUP(X77,十干十二支!$A$1:B$61,2,FALSE))</f>
        <v>8</v>
      </c>
      <c r="AC77" s="14">
        <f t="shared" si="3"/>
        <v>-1</v>
      </c>
      <c r="AD77" s="14">
        <f t="shared" si="4"/>
        <v>-1</v>
      </c>
      <c r="AE77" s="29" t="str">
        <f>IF(S77="-","-",VLOOKUP(S77,十干十二支!$A$1:B$61,2,FALSE))</f>
        <v>-</v>
      </c>
      <c r="AF77" s="29" t="str">
        <f>IF(T77="-","-",VLOOKUP(T77,十干十二支!$A$1:B$61,2,FALSE))</f>
        <v>-</v>
      </c>
      <c r="AG77" s="29" t="str">
        <f t="shared" si="5"/>
        <v>-</v>
      </c>
    </row>
    <row r="78" spans="2:33" ht="33.25" customHeight="1">
      <c r="B78" s="8" t="s">
        <v>767</v>
      </c>
      <c r="C78" s="8" t="s">
        <v>21</v>
      </c>
      <c r="D78" s="8" t="s">
        <v>268</v>
      </c>
      <c r="E78" s="10">
        <v>230</v>
      </c>
      <c r="F78" s="8" t="s">
        <v>21</v>
      </c>
      <c r="G78" s="11" t="s">
        <v>768</v>
      </c>
      <c r="H78" s="12" t="s">
        <v>769</v>
      </c>
      <c r="I78" s="13" t="s">
        <v>21</v>
      </c>
      <c r="J78" s="13" t="s">
        <v>21</v>
      </c>
      <c r="K78" s="13" t="s">
        <v>659</v>
      </c>
      <c r="L78" s="13" t="s">
        <v>667</v>
      </c>
      <c r="M78" s="13" t="s">
        <v>21</v>
      </c>
      <c r="N78" s="13" t="s">
        <v>21</v>
      </c>
      <c r="O78" s="13" t="s">
        <v>662</v>
      </c>
      <c r="P78" s="13" t="s">
        <v>661</v>
      </c>
      <c r="Q78" s="13" t="s">
        <v>21</v>
      </c>
      <c r="R78" s="13" t="s">
        <v>21</v>
      </c>
      <c r="S78" s="13" t="s">
        <v>21</v>
      </c>
      <c r="T78" s="13" t="s">
        <v>21</v>
      </c>
      <c r="U78" s="13" t="s">
        <v>21</v>
      </c>
      <c r="V78" s="13" t="s">
        <v>21</v>
      </c>
      <c r="W78" s="13" t="s">
        <v>21</v>
      </c>
      <c r="X78" s="13" t="s">
        <v>21</v>
      </c>
      <c r="Y78" s="13" t="s">
        <v>21</v>
      </c>
      <c r="Z78" s="13" t="s">
        <v>21</v>
      </c>
      <c r="AA78" s="29" t="str">
        <f>IF(W78="-","-",VLOOKUP(W78,十干十二支!A$2:B$61,2,FALSE))</f>
        <v>-</v>
      </c>
      <c r="AB78" s="29" t="str">
        <f>IF(X78="-","-",VLOOKUP(X78,十干十二支!$A$1:B$61,2,FALSE))</f>
        <v>-</v>
      </c>
      <c r="AC78" s="14" t="str">
        <f t="shared" si="3"/>
        <v>-</v>
      </c>
      <c r="AD78" s="14" t="str">
        <f t="shared" si="4"/>
        <v>-</v>
      </c>
      <c r="AE78" s="29" t="str">
        <f>IF(S78="-","-",VLOOKUP(S78,十干十二支!$A$1:B$61,2,FALSE))</f>
        <v>-</v>
      </c>
      <c r="AF78" s="29" t="str">
        <f>IF(T78="-","-",VLOOKUP(T78,十干十二支!$A$1:B$61,2,FALSE))</f>
        <v>-</v>
      </c>
      <c r="AG78" s="29" t="str">
        <f t="shared" si="5"/>
        <v>-</v>
      </c>
    </row>
    <row r="79" spans="2:33" ht="63.25" customHeight="1">
      <c r="B79" s="8" t="s">
        <v>268</v>
      </c>
      <c r="C79" s="8" t="s">
        <v>21</v>
      </c>
      <c r="D79" s="8" t="s">
        <v>21</v>
      </c>
      <c r="E79" s="10">
        <v>230</v>
      </c>
      <c r="F79" s="10">
        <v>1</v>
      </c>
      <c r="G79" s="11" t="s">
        <v>269</v>
      </c>
      <c r="H79" s="12" t="s">
        <v>270</v>
      </c>
      <c r="I79" s="13" t="s">
        <v>271</v>
      </c>
      <c r="J79" s="13" t="s">
        <v>21</v>
      </c>
      <c r="K79" s="13" t="s">
        <v>659</v>
      </c>
      <c r="L79" s="13" t="s">
        <v>770</v>
      </c>
      <c r="M79" s="13" t="s">
        <v>21</v>
      </c>
      <c r="N79" s="13" t="s">
        <v>21</v>
      </c>
      <c r="O79" s="13" t="s">
        <v>661</v>
      </c>
      <c r="P79" s="13" t="s">
        <v>662</v>
      </c>
      <c r="Q79" s="13" t="s">
        <v>21</v>
      </c>
      <c r="R79" s="13" t="s">
        <v>21</v>
      </c>
      <c r="S79" s="13" t="s">
        <v>21</v>
      </c>
      <c r="T79" s="13" t="s">
        <v>21</v>
      </c>
      <c r="U79" s="13" t="s">
        <v>21</v>
      </c>
      <c r="V79" s="13" t="s">
        <v>21</v>
      </c>
      <c r="W79" s="13" t="s">
        <v>272</v>
      </c>
      <c r="X79" s="13" t="s">
        <v>273</v>
      </c>
      <c r="Y79" s="13" t="s">
        <v>269</v>
      </c>
      <c r="Z79" s="13" t="s">
        <v>274</v>
      </c>
      <c r="AA79" s="29">
        <f>IF(W79="-","-",VLOOKUP(W79,十干十二支!A$2:B$61,2,FALSE))</f>
        <v>34</v>
      </c>
      <c r="AB79" s="29">
        <f>IF(X79="-","-",VLOOKUP(X79,十干十二支!$A$1:B$61,2,FALSE))</f>
        <v>33</v>
      </c>
      <c r="AC79" s="14">
        <f t="shared" si="3"/>
        <v>-1</v>
      </c>
      <c r="AD79" s="14">
        <f t="shared" si="4"/>
        <v>-1</v>
      </c>
      <c r="AE79" s="29" t="str">
        <f>IF(S79="-","-",VLOOKUP(S79,十干十二支!$A$1:B$61,2,FALSE))</f>
        <v>-</v>
      </c>
      <c r="AF79" s="29" t="str">
        <f>IF(T79="-","-",VLOOKUP(T79,十干十二支!$A$1:B$61,2,FALSE))</f>
        <v>-</v>
      </c>
      <c r="AG79" s="29" t="str">
        <f t="shared" si="5"/>
        <v>-</v>
      </c>
    </row>
    <row r="80" spans="2:33" ht="33.25" customHeight="1">
      <c r="B80" s="8" t="s">
        <v>771</v>
      </c>
      <c r="C80" s="8" t="s">
        <v>21</v>
      </c>
      <c r="D80" s="8" t="s">
        <v>275</v>
      </c>
      <c r="E80" s="10">
        <v>242</v>
      </c>
      <c r="F80" s="8" t="s">
        <v>21</v>
      </c>
      <c r="G80" s="11" t="s">
        <v>772</v>
      </c>
      <c r="H80" s="12" t="s">
        <v>773</v>
      </c>
      <c r="I80" s="13" t="s">
        <v>21</v>
      </c>
      <c r="J80" s="13" t="s">
        <v>21</v>
      </c>
      <c r="K80" s="13" t="s">
        <v>659</v>
      </c>
      <c r="L80" s="13" t="s">
        <v>667</v>
      </c>
      <c r="M80" s="13" t="s">
        <v>21</v>
      </c>
      <c r="N80" s="13" t="s">
        <v>21</v>
      </c>
      <c r="O80" s="13" t="s">
        <v>662</v>
      </c>
      <c r="P80" s="13" t="s">
        <v>661</v>
      </c>
      <c r="Q80" s="13" t="s">
        <v>21</v>
      </c>
      <c r="R80" s="13" t="s">
        <v>21</v>
      </c>
      <c r="S80" s="13" t="s">
        <v>21</v>
      </c>
      <c r="T80" s="13" t="s">
        <v>21</v>
      </c>
      <c r="U80" s="13" t="s">
        <v>21</v>
      </c>
      <c r="V80" s="13" t="s">
        <v>21</v>
      </c>
      <c r="W80" s="13" t="s">
        <v>21</v>
      </c>
      <c r="X80" s="13" t="s">
        <v>21</v>
      </c>
      <c r="Y80" s="13" t="s">
        <v>21</v>
      </c>
      <c r="Z80" s="13" t="s">
        <v>21</v>
      </c>
      <c r="AA80" s="29" t="str">
        <f>IF(W80="-","-",VLOOKUP(W80,十干十二支!A$2:B$61,2,FALSE))</f>
        <v>-</v>
      </c>
      <c r="AB80" s="29" t="str">
        <f>IF(X80="-","-",VLOOKUP(X80,十干十二支!$A$1:B$61,2,FALSE))</f>
        <v>-</v>
      </c>
      <c r="AC80" s="14" t="str">
        <f t="shared" si="3"/>
        <v>-</v>
      </c>
      <c r="AD80" s="14" t="str">
        <f t="shared" si="4"/>
        <v>-</v>
      </c>
      <c r="AE80" s="29" t="str">
        <f>IF(S80="-","-",VLOOKUP(S80,十干十二支!$A$1:B$61,2,FALSE))</f>
        <v>-</v>
      </c>
      <c r="AF80" s="29" t="str">
        <f>IF(T80="-","-",VLOOKUP(T80,十干十二支!$A$1:B$61,2,FALSE))</f>
        <v>-</v>
      </c>
      <c r="AG80" s="29" t="str">
        <f t="shared" si="5"/>
        <v>-</v>
      </c>
    </row>
    <row r="81" spans="2:33" ht="123.25" customHeight="1">
      <c r="B81" s="8" t="s">
        <v>275</v>
      </c>
      <c r="C81" s="8" t="s">
        <v>21</v>
      </c>
      <c r="D81" s="8" t="s">
        <v>21</v>
      </c>
      <c r="E81" s="10">
        <v>242</v>
      </c>
      <c r="F81" s="10">
        <v>1</v>
      </c>
      <c r="G81" s="11" t="s">
        <v>276</v>
      </c>
      <c r="H81" s="12" t="s">
        <v>277</v>
      </c>
      <c r="I81" s="13" t="s">
        <v>278</v>
      </c>
      <c r="J81" s="13" t="s">
        <v>21</v>
      </c>
      <c r="K81" s="13" t="s">
        <v>659</v>
      </c>
      <c r="L81" s="13" t="s">
        <v>774</v>
      </c>
      <c r="M81" s="13" t="s">
        <v>21</v>
      </c>
      <c r="N81" s="13" t="s">
        <v>21</v>
      </c>
      <c r="O81" s="13" t="s">
        <v>662</v>
      </c>
      <c r="P81" s="13" t="s">
        <v>662</v>
      </c>
      <c r="Q81" s="13" t="s">
        <v>21</v>
      </c>
      <c r="R81" s="13" t="s">
        <v>21</v>
      </c>
      <c r="S81" s="13" t="s">
        <v>21</v>
      </c>
      <c r="T81" s="13" t="s">
        <v>21</v>
      </c>
      <c r="U81" s="13" t="s">
        <v>21</v>
      </c>
      <c r="V81" s="13" t="s">
        <v>21</v>
      </c>
      <c r="W81" s="13" t="s">
        <v>279</v>
      </c>
      <c r="X81" s="13" t="s">
        <v>280</v>
      </c>
      <c r="Y81" s="13" t="s">
        <v>276</v>
      </c>
      <c r="Z81" s="13" t="s">
        <v>281</v>
      </c>
      <c r="AA81" s="29">
        <f>IF(W81="-","-",VLOOKUP(W81,十干十二支!A$2:B$61,2,FALSE))</f>
        <v>13</v>
      </c>
      <c r="AB81" s="29">
        <f>IF(X81="-","-",VLOOKUP(X81,十干十二支!$A$1:B$61,2,FALSE))</f>
        <v>12</v>
      </c>
      <c r="AC81" s="14">
        <f t="shared" si="3"/>
        <v>-1</v>
      </c>
      <c r="AD81" s="14">
        <f t="shared" si="4"/>
        <v>-1</v>
      </c>
      <c r="AE81" s="29" t="str">
        <f>IF(S81="-","-",VLOOKUP(S81,十干十二支!$A$1:B$61,2,FALSE))</f>
        <v>-</v>
      </c>
      <c r="AF81" s="29" t="str">
        <f>IF(T81="-","-",VLOOKUP(T81,十干十二支!$A$1:B$61,2,FALSE))</f>
        <v>-</v>
      </c>
      <c r="AG81" s="29" t="str">
        <f t="shared" si="5"/>
        <v>-</v>
      </c>
    </row>
    <row r="82" spans="2:33" ht="33.25" customHeight="1">
      <c r="B82" s="8" t="s">
        <v>775</v>
      </c>
      <c r="C82" s="8" t="s">
        <v>21</v>
      </c>
      <c r="D82" s="8" t="s">
        <v>282</v>
      </c>
      <c r="E82" s="10">
        <v>245</v>
      </c>
      <c r="F82" s="8" t="s">
        <v>21</v>
      </c>
      <c r="G82" s="11" t="s">
        <v>776</v>
      </c>
      <c r="H82" s="12" t="s">
        <v>777</v>
      </c>
      <c r="I82" s="13" t="s">
        <v>21</v>
      </c>
      <c r="J82" s="13" t="s">
        <v>21</v>
      </c>
      <c r="K82" s="13" t="s">
        <v>659</v>
      </c>
      <c r="L82" s="13" t="s">
        <v>667</v>
      </c>
      <c r="M82" s="13" t="s">
        <v>21</v>
      </c>
      <c r="N82" s="13" t="s">
        <v>21</v>
      </c>
      <c r="O82" s="13" t="s">
        <v>662</v>
      </c>
      <c r="P82" s="13" t="s">
        <v>661</v>
      </c>
      <c r="Q82" s="13" t="s">
        <v>21</v>
      </c>
      <c r="R82" s="13" t="s">
        <v>21</v>
      </c>
      <c r="S82" s="13" t="s">
        <v>21</v>
      </c>
      <c r="T82" s="13" t="s">
        <v>21</v>
      </c>
      <c r="U82" s="13" t="s">
        <v>21</v>
      </c>
      <c r="V82" s="13" t="s">
        <v>21</v>
      </c>
      <c r="W82" s="13" t="s">
        <v>21</v>
      </c>
      <c r="X82" s="13" t="s">
        <v>21</v>
      </c>
      <c r="Y82" s="13" t="s">
        <v>21</v>
      </c>
      <c r="Z82" s="13" t="s">
        <v>21</v>
      </c>
      <c r="AA82" s="29" t="str">
        <f>IF(W82="-","-",VLOOKUP(W82,十干十二支!A$2:B$61,2,FALSE))</f>
        <v>-</v>
      </c>
      <c r="AB82" s="29" t="str">
        <f>IF(X82="-","-",VLOOKUP(X82,十干十二支!$A$1:B$61,2,FALSE))</f>
        <v>-</v>
      </c>
      <c r="AC82" s="14" t="str">
        <f t="shared" si="3"/>
        <v>-</v>
      </c>
      <c r="AD82" s="14" t="str">
        <f t="shared" si="4"/>
        <v>-</v>
      </c>
      <c r="AE82" s="29" t="str">
        <f>IF(S82="-","-",VLOOKUP(S82,十干十二支!$A$1:B$61,2,FALSE))</f>
        <v>-</v>
      </c>
      <c r="AF82" s="29" t="str">
        <f>IF(T82="-","-",VLOOKUP(T82,十干十二支!$A$1:B$61,2,FALSE))</f>
        <v>-</v>
      </c>
      <c r="AG82" s="29" t="str">
        <f t="shared" si="5"/>
        <v>-</v>
      </c>
    </row>
    <row r="83" spans="2:33" ht="63.25" customHeight="1">
      <c r="B83" s="8" t="s">
        <v>282</v>
      </c>
      <c r="C83" s="8" t="s">
        <v>21</v>
      </c>
      <c r="D83" s="8" t="s">
        <v>21</v>
      </c>
      <c r="E83" s="10">
        <v>245</v>
      </c>
      <c r="F83" s="10">
        <v>1</v>
      </c>
      <c r="G83" s="11" t="s">
        <v>283</v>
      </c>
      <c r="H83" s="12" t="s">
        <v>284</v>
      </c>
      <c r="I83" s="13" t="s">
        <v>285</v>
      </c>
      <c r="J83" s="13" t="s">
        <v>21</v>
      </c>
      <c r="K83" s="13" t="s">
        <v>659</v>
      </c>
      <c r="L83" s="13" t="s">
        <v>770</v>
      </c>
      <c r="M83" s="13" t="s">
        <v>21</v>
      </c>
      <c r="N83" s="13" t="s">
        <v>21</v>
      </c>
      <c r="O83" s="13" t="s">
        <v>661</v>
      </c>
      <c r="P83" s="13" t="s">
        <v>662</v>
      </c>
      <c r="Q83" s="13" t="s">
        <v>21</v>
      </c>
      <c r="R83" s="13" t="s">
        <v>21</v>
      </c>
      <c r="S83" s="13" t="s">
        <v>21</v>
      </c>
      <c r="T83" s="13" t="s">
        <v>21</v>
      </c>
      <c r="U83" s="13" t="s">
        <v>21</v>
      </c>
      <c r="V83" s="13" t="s">
        <v>21</v>
      </c>
      <c r="W83" s="13" t="s">
        <v>151</v>
      </c>
      <c r="X83" s="13" t="s">
        <v>162</v>
      </c>
      <c r="Y83" s="13" t="s">
        <v>283</v>
      </c>
      <c r="Z83" s="13" t="s">
        <v>286</v>
      </c>
      <c r="AA83" s="29">
        <f>IF(W83="-","-",VLOOKUP(W83,十干十二支!A$2:B$61,2,FALSE))</f>
        <v>24</v>
      </c>
      <c r="AB83" s="29">
        <f>IF(X83="-","-",VLOOKUP(X83,十干十二支!$A$1:B$61,2,FALSE))</f>
        <v>23</v>
      </c>
      <c r="AC83" s="14">
        <f t="shared" si="3"/>
        <v>-1</v>
      </c>
      <c r="AD83" s="14">
        <f t="shared" si="4"/>
        <v>-1</v>
      </c>
      <c r="AE83" s="29" t="str">
        <f>IF(S83="-","-",VLOOKUP(S83,十干十二支!$A$1:B$61,2,FALSE))</f>
        <v>-</v>
      </c>
      <c r="AF83" s="29" t="str">
        <f>IF(T83="-","-",VLOOKUP(T83,十干十二支!$A$1:B$61,2,FALSE))</f>
        <v>-</v>
      </c>
      <c r="AG83" s="29" t="str">
        <f t="shared" si="5"/>
        <v>-</v>
      </c>
    </row>
    <row r="84" spans="2:33" ht="33.25" customHeight="1">
      <c r="B84" s="8" t="s">
        <v>778</v>
      </c>
      <c r="C84" s="8" t="s">
        <v>21</v>
      </c>
      <c r="D84" s="8" t="s">
        <v>287</v>
      </c>
      <c r="E84" s="10">
        <v>251</v>
      </c>
      <c r="F84" s="8" t="s">
        <v>21</v>
      </c>
      <c r="G84" s="11" t="s">
        <v>779</v>
      </c>
      <c r="H84" s="12" t="s">
        <v>780</v>
      </c>
      <c r="I84" s="13" t="s">
        <v>21</v>
      </c>
      <c r="J84" s="13" t="s">
        <v>21</v>
      </c>
      <c r="K84" s="13" t="s">
        <v>659</v>
      </c>
      <c r="L84" s="13" t="s">
        <v>667</v>
      </c>
      <c r="M84" s="13" t="s">
        <v>21</v>
      </c>
      <c r="N84" s="13" t="s">
        <v>21</v>
      </c>
      <c r="O84" s="13" t="s">
        <v>662</v>
      </c>
      <c r="P84" s="13" t="s">
        <v>661</v>
      </c>
      <c r="Q84" s="13" t="s">
        <v>21</v>
      </c>
      <c r="R84" s="13" t="s">
        <v>21</v>
      </c>
      <c r="S84" s="13" t="s">
        <v>21</v>
      </c>
      <c r="T84" s="13" t="s">
        <v>21</v>
      </c>
      <c r="U84" s="13" t="s">
        <v>21</v>
      </c>
      <c r="V84" s="13" t="s">
        <v>21</v>
      </c>
      <c r="W84" s="13" t="s">
        <v>21</v>
      </c>
      <c r="X84" s="13" t="s">
        <v>21</v>
      </c>
      <c r="Y84" s="13" t="s">
        <v>21</v>
      </c>
      <c r="Z84" s="13" t="s">
        <v>21</v>
      </c>
      <c r="AA84" s="29" t="str">
        <f>IF(W84="-","-",VLOOKUP(W84,十干十二支!A$2:B$61,2,FALSE))</f>
        <v>-</v>
      </c>
      <c r="AB84" s="29" t="str">
        <f>IF(X84="-","-",VLOOKUP(X84,十干十二支!$A$1:B$61,2,FALSE))</f>
        <v>-</v>
      </c>
      <c r="AC84" s="14" t="str">
        <f t="shared" si="3"/>
        <v>-</v>
      </c>
      <c r="AD84" s="14" t="str">
        <f t="shared" si="4"/>
        <v>-</v>
      </c>
      <c r="AE84" s="29" t="str">
        <f>IF(S84="-","-",VLOOKUP(S84,十干十二支!$A$1:B$61,2,FALSE))</f>
        <v>-</v>
      </c>
      <c r="AF84" s="29" t="str">
        <f>IF(T84="-","-",VLOOKUP(T84,十干十二支!$A$1:B$61,2,FALSE))</f>
        <v>-</v>
      </c>
      <c r="AG84" s="29" t="str">
        <f t="shared" si="5"/>
        <v>-</v>
      </c>
    </row>
    <row r="85" spans="2:33" ht="78.25" customHeight="1">
      <c r="B85" s="8" t="s">
        <v>287</v>
      </c>
      <c r="C85" s="8" t="s">
        <v>21</v>
      </c>
      <c r="D85" s="8" t="s">
        <v>21</v>
      </c>
      <c r="E85" s="10">
        <v>251</v>
      </c>
      <c r="F85" s="10">
        <v>1</v>
      </c>
      <c r="G85" s="11" t="s">
        <v>288</v>
      </c>
      <c r="H85" s="12" t="s">
        <v>289</v>
      </c>
      <c r="I85" s="13" t="s">
        <v>290</v>
      </c>
      <c r="J85" s="13" t="s">
        <v>21</v>
      </c>
      <c r="K85" s="13" t="s">
        <v>659</v>
      </c>
      <c r="L85" s="13" t="s">
        <v>759</v>
      </c>
      <c r="M85" s="13" t="s">
        <v>21</v>
      </c>
      <c r="N85" s="13" t="s">
        <v>21</v>
      </c>
      <c r="O85" s="13" t="s">
        <v>661</v>
      </c>
      <c r="P85" s="13" t="s">
        <v>662</v>
      </c>
      <c r="Q85" s="13" t="s">
        <v>21</v>
      </c>
      <c r="R85" s="13" t="s">
        <v>21</v>
      </c>
      <c r="S85" s="13" t="s">
        <v>21</v>
      </c>
      <c r="T85" s="13" t="s">
        <v>21</v>
      </c>
      <c r="U85" s="13" t="s">
        <v>21</v>
      </c>
      <c r="V85" s="13" t="s">
        <v>21</v>
      </c>
      <c r="W85" s="13" t="s">
        <v>144</v>
      </c>
      <c r="X85" s="13" t="s">
        <v>198</v>
      </c>
      <c r="Y85" s="13" t="s">
        <v>288</v>
      </c>
      <c r="Z85" s="13" t="s">
        <v>291</v>
      </c>
      <c r="AA85" s="29">
        <f>IF(W85="-","-",VLOOKUP(W85,十干十二支!A$2:B$61,2,FALSE))</f>
        <v>5</v>
      </c>
      <c r="AB85" s="29">
        <f>IF(X85="-","-",VLOOKUP(X85,十干十二支!$A$1:B$61,2,FALSE))</f>
        <v>4</v>
      </c>
      <c r="AC85" s="14">
        <f t="shared" si="3"/>
        <v>-1</v>
      </c>
      <c r="AD85" s="14">
        <f t="shared" si="4"/>
        <v>-1</v>
      </c>
      <c r="AE85" s="29" t="str">
        <f>IF(S85="-","-",VLOOKUP(S85,十干十二支!$A$1:B$61,2,FALSE))</f>
        <v>-</v>
      </c>
      <c r="AF85" s="29" t="str">
        <f>IF(T85="-","-",VLOOKUP(T85,十干十二支!$A$1:B$61,2,FALSE))</f>
        <v>-</v>
      </c>
      <c r="AG85" s="29" t="str">
        <f t="shared" si="5"/>
        <v>-</v>
      </c>
    </row>
    <row r="86" spans="2:33" ht="33.25" customHeight="1">
      <c r="B86" s="8" t="s">
        <v>781</v>
      </c>
      <c r="C86" s="8" t="s">
        <v>21</v>
      </c>
      <c r="D86" s="8" t="s">
        <v>292</v>
      </c>
      <c r="E86" s="10">
        <v>251</v>
      </c>
      <c r="F86" s="8" t="s">
        <v>21</v>
      </c>
      <c r="G86" s="11" t="s">
        <v>782</v>
      </c>
      <c r="H86" s="12" t="s">
        <v>783</v>
      </c>
      <c r="I86" s="13" t="s">
        <v>21</v>
      </c>
      <c r="J86" s="13" t="s">
        <v>21</v>
      </c>
      <c r="K86" s="13" t="s">
        <v>659</v>
      </c>
      <c r="L86" s="13" t="s">
        <v>667</v>
      </c>
      <c r="M86" s="13" t="s">
        <v>21</v>
      </c>
      <c r="N86" s="13" t="s">
        <v>21</v>
      </c>
      <c r="O86" s="13" t="s">
        <v>662</v>
      </c>
      <c r="P86" s="13" t="s">
        <v>661</v>
      </c>
      <c r="Q86" s="13" t="s">
        <v>21</v>
      </c>
      <c r="R86" s="13" t="s">
        <v>21</v>
      </c>
      <c r="S86" s="13" t="s">
        <v>21</v>
      </c>
      <c r="T86" s="13" t="s">
        <v>21</v>
      </c>
      <c r="U86" s="13" t="s">
        <v>21</v>
      </c>
      <c r="V86" s="13" t="s">
        <v>21</v>
      </c>
      <c r="W86" s="13" t="s">
        <v>21</v>
      </c>
      <c r="X86" s="13" t="s">
        <v>21</v>
      </c>
      <c r="Y86" s="13" t="s">
        <v>21</v>
      </c>
      <c r="Z86" s="13" t="s">
        <v>21</v>
      </c>
      <c r="AA86" s="29" t="str">
        <f>IF(W86="-","-",VLOOKUP(W86,十干十二支!A$2:B$61,2,FALSE))</f>
        <v>-</v>
      </c>
      <c r="AB86" s="29" t="str">
        <f>IF(X86="-","-",VLOOKUP(X86,十干十二支!$A$1:B$61,2,FALSE))</f>
        <v>-</v>
      </c>
      <c r="AC86" s="14" t="str">
        <f t="shared" si="3"/>
        <v>-</v>
      </c>
      <c r="AD86" s="14" t="str">
        <f t="shared" si="4"/>
        <v>-</v>
      </c>
      <c r="AE86" s="29" t="str">
        <f>IF(S86="-","-",VLOOKUP(S86,十干十二支!$A$1:B$61,2,FALSE))</f>
        <v>-</v>
      </c>
      <c r="AF86" s="29" t="str">
        <f>IF(T86="-","-",VLOOKUP(T86,十干十二支!$A$1:B$61,2,FALSE))</f>
        <v>-</v>
      </c>
      <c r="AG86" s="29" t="str">
        <f t="shared" si="5"/>
        <v>-</v>
      </c>
    </row>
    <row r="87" spans="2:33" ht="63.25" customHeight="1">
      <c r="B87" s="8" t="s">
        <v>292</v>
      </c>
      <c r="C87" s="8" t="s">
        <v>21</v>
      </c>
      <c r="D87" s="8" t="s">
        <v>21</v>
      </c>
      <c r="E87" s="10">
        <v>251</v>
      </c>
      <c r="F87" s="10">
        <v>2</v>
      </c>
      <c r="G87" s="11" t="s">
        <v>293</v>
      </c>
      <c r="H87" s="12" t="s">
        <v>294</v>
      </c>
      <c r="I87" s="13" t="s">
        <v>295</v>
      </c>
      <c r="J87" s="13" t="s">
        <v>21</v>
      </c>
      <c r="K87" s="13" t="s">
        <v>659</v>
      </c>
      <c r="L87" s="13" t="s">
        <v>770</v>
      </c>
      <c r="M87" s="13" t="s">
        <v>21</v>
      </c>
      <c r="N87" s="13" t="s">
        <v>21</v>
      </c>
      <c r="O87" s="13" t="s">
        <v>661</v>
      </c>
      <c r="P87" s="13" t="s">
        <v>662</v>
      </c>
      <c r="Q87" s="13" t="s">
        <v>21</v>
      </c>
      <c r="R87" s="13" t="s">
        <v>21</v>
      </c>
      <c r="S87" s="13" t="s">
        <v>21</v>
      </c>
      <c r="T87" s="13" t="s">
        <v>21</v>
      </c>
      <c r="U87" s="13" t="s">
        <v>21</v>
      </c>
      <c r="V87" s="13" t="s">
        <v>21</v>
      </c>
      <c r="W87" s="13" t="s">
        <v>198</v>
      </c>
      <c r="X87" s="13" t="s">
        <v>23</v>
      </c>
      <c r="Y87" s="13" t="s">
        <v>293</v>
      </c>
      <c r="Z87" s="13" t="s">
        <v>296</v>
      </c>
      <c r="AA87" s="29">
        <f>IF(W87="-","-",VLOOKUP(W87,十干十二支!A$2:B$61,2,FALSE))</f>
        <v>4</v>
      </c>
      <c r="AB87" s="29">
        <f>IF(X87="-","-",VLOOKUP(X87,十干十二支!$A$1:B$61,2,FALSE))</f>
        <v>3</v>
      </c>
      <c r="AC87" s="14">
        <f t="shared" si="3"/>
        <v>-1</v>
      </c>
      <c r="AD87" s="14">
        <f t="shared" si="4"/>
        <v>-1</v>
      </c>
      <c r="AE87" s="29" t="str">
        <f>IF(S87="-","-",VLOOKUP(S87,十干十二支!$A$1:B$61,2,FALSE))</f>
        <v>-</v>
      </c>
      <c r="AF87" s="29" t="str">
        <f>IF(T87="-","-",VLOOKUP(T87,十干十二支!$A$1:B$61,2,FALSE))</f>
        <v>-</v>
      </c>
      <c r="AG87" s="29" t="str">
        <f t="shared" si="5"/>
        <v>-</v>
      </c>
    </row>
    <row r="88" spans="2:33" ht="33.25" customHeight="1">
      <c r="B88" s="8" t="s">
        <v>784</v>
      </c>
      <c r="C88" s="8" t="s">
        <v>21</v>
      </c>
      <c r="D88" s="8" t="s">
        <v>916</v>
      </c>
      <c r="E88" s="10">
        <v>253</v>
      </c>
      <c r="F88" s="8" t="s">
        <v>21</v>
      </c>
      <c r="G88" s="11" t="s">
        <v>785</v>
      </c>
      <c r="H88" s="12" t="s">
        <v>786</v>
      </c>
      <c r="I88" s="13" t="s">
        <v>21</v>
      </c>
      <c r="J88" s="13" t="s">
        <v>686</v>
      </c>
      <c r="K88" s="13" t="s">
        <v>687</v>
      </c>
      <c r="L88" s="13" t="s">
        <v>667</v>
      </c>
      <c r="M88" s="13" t="s">
        <v>21</v>
      </c>
      <c r="N88" s="13" t="s">
        <v>21</v>
      </c>
      <c r="O88" s="13" t="s">
        <v>662</v>
      </c>
      <c r="P88" s="13" t="s">
        <v>662</v>
      </c>
      <c r="Q88" s="13" t="s">
        <v>21</v>
      </c>
      <c r="R88" s="13" t="s">
        <v>21</v>
      </c>
      <c r="S88" s="13" t="s">
        <v>21</v>
      </c>
      <c r="T88" s="13" t="s">
        <v>21</v>
      </c>
      <c r="U88" s="13" t="s">
        <v>21</v>
      </c>
      <c r="V88" s="13" t="s">
        <v>21</v>
      </c>
      <c r="W88" s="13" t="s">
        <v>21</v>
      </c>
      <c r="X88" s="13" t="s">
        <v>21</v>
      </c>
      <c r="Y88" s="13" t="s">
        <v>21</v>
      </c>
      <c r="Z88" s="13" t="s">
        <v>21</v>
      </c>
      <c r="AA88" s="29" t="str">
        <f>IF(W88="-","-",VLOOKUP(W88,十干十二支!A$2:B$61,2,FALSE))</f>
        <v>-</v>
      </c>
      <c r="AB88" s="29" t="str">
        <f>IF(X88="-","-",VLOOKUP(X88,十干十二支!$A$1:B$61,2,FALSE))</f>
        <v>-</v>
      </c>
      <c r="AC88" s="14" t="str">
        <f t="shared" si="3"/>
        <v>-</v>
      </c>
      <c r="AD88" s="14" t="str">
        <f t="shared" si="4"/>
        <v>-</v>
      </c>
      <c r="AE88" s="29" t="str">
        <f>IF(S88="-","-",VLOOKUP(S88,十干十二支!$A$1:B$61,2,FALSE))</f>
        <v>-</v>
      </c>
      <c r="AF88" s="29" t="str">
        <f>IF(T88="-","-",VLOOKUP(T88,十干十二支!$A$1:B$61,2,FALSE))</f>
        <v>-</v>
      </c>
      <c r="AG88" s="29" t="str">
        <f t="shared" si="5"/>
        <v>-</v>
      </c>
    </row>
    <row r="89" spans="2:33" ht="33.25" customHeight="1">
      <c r="B89" s="8" t="s">
        <v>297</v>
      </c>
      <c r="C89" s="8" t="s">
        <v>298</v>
      </c>
      <c r="D89" s="8" t="s">
        <v>21</v>
      </c>
      <c r="E89" s="10">
        <v>253</v>
      </c>
      <c r="F89" s="10">
        <v>1</v>
      </c>
      <c r="G89" s="11" t="s">
        <v>299</v>
      </c>
      <c r="H89" s="12" t="s">
        <v>300</v>
      </c>
      <c r="I89" s="13" t="s">
        <v>21</v>
      </c>
      <c r="J89" s="13" t="s">
        <v>21</v>
      </c>
      <c r="K89" s="13" t="s">
        <v>659</v>
      </c>
      <c r="L89" s="13" t="s">
        <v>660</v>
      </c>
      <c r="M89" s="13" t="s">
        <v>301</v>
      </c>
      <c r="N89" s="13" t="s">
        <v>302</v>
      </c>
      <c r="O89" s="13" t="s">
        <v>662</v>
      </c>
      <c r="P89" s="13" t="s">
        <v>661</v>
      </c>
      <c r="Q89" s="14">
        <v>8</v>
      </c>
      <c r="R89" s="13" t="s">
        <v>21</v>
      </c>
      <c r="S89" s="13" t="s">
        <v>21</v>
      </c>
      <c r="T89" s="13" t="s">
        <v>21</v>
      </c>
      <c r="U89" s="13" t="s">
        <v>303</v>
      </c>
      <c r="V89" s="13" t="s">
        <v>21</v>
      </c>
      <c r="W89" s="13" t="s">
        <v>21</v>
      </c>
      <c r="X89" s="13" t="s">
        <v>21</v>
      </c>
      <c r="Y89" s="13" t="s">
        <v>21</v>
      </c>
      <c r="Z89" s="13" t="s">
        <v>21</v>
      </c>
      <c r="AA89" s="29" t="str">
        <f>IF(W89="-","-",VLOOKUP(W89,十干十二支!A$2:B$61,2,FALSE))</f>
        <v>-</v>
      </c>
      <c r="AB89" s="29" t="str">
        <f>IF(X89="-","-",VLOOKUP(X89,十干十二支!$A$1:B$61,2,FALSE))</f>
        <v>-</v>
      </c>
      <c r="AC89" s="14" t="str">
        <f t="shared" si="3"/>
        <v>-</v>
      </c>
      <c r="AD89" s="14" t="str">
        <f t="shared" si="4"/>
        <v>-</v>
      </c>
      <c r="AE89" s="29" t="str">
        <f>IF(S89="-","-",VLOOKUP(S89,十干十二支!$A$1:B$61,2,FALSE))</f>
        <v>-</v>
      </c>
      <c r="AF89" s="29" t="str">
        <f>IF(T89="-","-",VLOOKUP(T89,十干十二支!$A$1:B$61,2,FALSE))</f>
        <v>-</v>
      </c>
      <c r="AG89" s="29" t="str">
        <f t="shared" si="5"/>
        <v>-</v>
      </c>
    </row>
    <row r="90" spans="2:33" ht="63.25" customHeight="1">
      <c r="B90" s="8" t="s">
        <v>298</v>
      </c>
      <c r="C90" s="8" t="s">
        <v>21</v>
      </c>
      <c r="D90" s="8" t="s">
        <v>21</v>
      </c>
      <c r="E90" s="10">
        <v>253</v>
      </c>
      <c r="F90" s="10">
        <v>1</v>
      </c>
      <c r="G90" s="11" t="s">
        <v>303</v>
      </c>
      <c r="H90" s="12" t="s">
        <v>304</v>
      </c>
      <c r="I90" s="13" t="s">
        <v>305</v>
      </c>
      <c r="J90" s="13" t="s">
        <v>21</v>
      </c>
      <c r="K90" s="13" t="s">
        <v>659</v>
      </c>
      <c r="L90" s="13" t="s">
        <v>660</v>
      </c>
      <c r="M90" s="13" t="s">
        <v>306</v>
      </c>
      <c r="N90" s="13" t="s">
        <v>301</v>
      </c>
      <c r="O90" s="13" t="s">
        <v>661</v>
      </c>
      <c r="P90" s="13" t="s">
        <v>662</v>
      </c>
      <c r="Q90" s="13" t="s">
        <v>21</v>
      </c>
      <c r="R90" s="14">
        <v>8</v>
      </c>
      <c r="S90" s="13" t="s">
        <v>21</v>
      </c>
      <c r="T90" s="13" t="s">
        <v>21</v>
      </c>
      <c r="U90" s="13" t="s">
        <v>21</v>
      </c>
      <c r="V90" s="13" t="s">
        <v>299</v>
      </c>
      <c r="W90" s="13" t="s">
        <v>272</v>
      </c>
      <c r="X90" s="13" t="s">
        <v>273</v>
      </c>
      <c r="Y90" s="13" t="s">
        <v>303</v>
      </c>
      <c r="Z90" s="13" t="s">
        <v>307</v>
      </c>
      <c r="AA90" s="29">
        <f>IF(W90="-","-",VLOOKUP(W90,十干十二支!A$2:B$61,2,FALSE))</f>
        <v>34</v>
      </c>
      <c r="AB90" s="29">
        <f>IF(X90="-","-",VLOOKUP(X90,十干十二支!$A$1:B$61,2,FALSE))</f>
        <v>33</v>
      </c>
      <c r="AC90" s="14">
        <f t="shared" si="3"/>
        <v>-1</v>
      </c>
      <c r="AD90" s="14">
        <f t="shared" si="4"/>
        <v>-1</v>
      </c>
      <c r="AE90" s="29" t="str">
        <f>IF(S90="-","-",VLOOKUP(S90,十干十二支!$A$1:B$61,2,FALSE))</f>
        <v>-</v>
      </c>
      <c r="AF90" s="29" t="str">
        <f>IF(T90="-","-",VLOOKUP(T90,十干十二支!$A$1:B$61,2,FALSE))</f>
        <v>-</v>
      </c>
      <c r="AG90" s="29" t="str">
        <f t="shared" si="5"/>
        <v>-</v>
      </c>
    </row>
    <row r="91" spans="2:33" ht="33.25" customHeight="1">
      <c r="B91" s="8" t="s">
        <v>787</v>
      </c>
      <c r="C91" s="8" t="s">
        <v>21</v>
      </c>
      <c r="D91" s="8" t="s">
        <v>309</v>
      </c>
      <c r="E91" s="10">
        <v>253</v>
      </c>
      <c r="F91" s="8" t="s">
        <v>21</v>
      </c>
      <c r="G91" s="11" t="s">
        <v>788</v>
      </c>
      <c r="H91" s="12" t="s">
        <v>789</v>
      </c>
      <c r="I91" s="13" t="s">
        <v>21</v>
      </c>
      <c r="J91" s="13" t="s">
        <v>686</v>
      </c>
      <c r="K91" s="13" t="s">
        <v>687</v>
      </c>
      <c r="L91" s="13" t="s">
        <v>667</v>
      </c>
      <c r="M91" s="13" t="s">
        <v>21</v>
      </c>
      <c r="N91" s="13" t="s">
        <v>21</v>
      </c>
      <c r="O91" s="13" t="s">
        <v>661</v>
      </c>
      <c r="P91" s="13" t="s">
        <v>661</v>
      </c>
      <c r="Q91" s="13" t="s">
        <v>21</v>
      </c>
      <c r="R91" s="13" t="s">
        <v>21</v>
      </c>
      <c r="S91" s="13" t="s">
        <v>21</v>
      </c>
      <c r="T91" s="13" t="s">
        <v>21</v>
      </c>
      <c r="U91" s="13" t="s">
        <v>21</v>
      </c>
      <c r="V91" s="13" t="s">
        <v>21</v>
      </c>
      <c r="W91" s="13" t="s">
        <v>21</v>
      </c>
      <c r="X91" s="13" t="s">
        <v>21</v>
      </c>
      <c r="Y91" s="13" t="s">
        <v>21</v>
      </c>
      <c r="Z91" s="13" t="s">
        <v>21</v>
      </c>
      <c r="AA91" s="29" t="str">
        <f>IF(W91="-","-",VLOOKUP(W91,十干十二支!A$2:B$61,2,FALSE))</f>
        <v>-</v>
      </c>
      <c r="AB91" s="29" t="str">
        <f>IF(X91="-","-",VLOOKUP(X91,十干十二支!$A$1:B$61,2,FALSE))</f>
        <v>-</v>
      </c>
      <c r="AC91" s="14" t="str">
        <f t="shared" si="3"/>
        <v>-</v>
      </c>
      <c r="AD91" s="14" t="str">
        <f t="shared" si="4"/>
        <v>-</v>
      </c>
      <c r="AE91" s="29" t="str">
        <f>IF(S91="-","-",VLOOKUP(S91,十干十二支!$A$1:B$61,2,FALSE))</f>
        <v>-</v>
      </c>
      <c r="AF91" s="29" t="str">
        <f>IF(T91="-","-",VLOOKUP(T91,十干十二支!$A$1:B$61,2,FALSE))</f>
        <v>-</v>
      </c>
      <c r="AG91" s="29" t="str">
        <f t="shared" si="5"/>
        <v>-</v>
      </c>
    </row>
    <row r="92" spans="2:33" ht="48.25" customHeight="1">
      <c r="B92" s="8" t="s">
        <v>308</v>
      </c>
      <c r="C92" s="8" t="s">
        <v>309</v>
      </c>
      <c r="D92" s="8" t="s">
        <v>21</v>
      </c>
      <c r="E92" s="10">
        <v>253</v>
      </c>
      <c r="F92" s="8" t="s">
        <v>21</v>
      </c>
      <c r="G92" s="11" t="s">
        <v>310</v>
      </c>
      <c r="H92" s="12" t="s">
        <v>311</v>
      </c>
      <c r="I92" s="13" t="s">
        <v>21</v>
      </c>
      <c r="J92" s="13" t="s">
        <v>21</v>
      </c>
      <c r="K92" s="13" t="s">
        <v>659</v>
      </c>
      <c r="L92" s="13" t="s">
        <v>759</v>
      </c>
      <c r="M92" s="13" t="s">
        <v>244</v>
      </c>
      <c r="N92" s="13" t="s">
        <v>245</v>
      </c>
      <c r="O92" s="13" t="s">
        <v>662</v>
      </c>
      <c r="P92" s="13" t="s">
        <v>661</v>
      </c>
      <c r="Q92" s="14">
        <v>0</v>
      </c>
      <c r="R92" s="13" t="s">
        <v>21</v>
      </c>
      <c r="S92" s="13" t="s">
        <v>21</v>
      </c>
      <c r="T92" s="13" t="s">
        <v>21</v>
      </c>
      <c r="U92" s="13" t="s">
        <v>312</v>
      </c>
      <c r="V92" s="13" t="s">
        <v>21</v>
      </c>
      <c r="W92" s="13" t="s">
        <v>21</v>
      </c>
      <c r="X92" s="13" t="s">
        <v>21</v>
      </c>
      <c r="Y92" s="13" t="s">
        <v>21</v>
      </c>
      <c r="Z92" s="13" t="s">
        <v>21</v>
      </c>
      <c r="AA92" s="29" t="str">
        <f>IF(W92="-","-",VLOOKUP(W92,十干十二支!A$2:B$61,2,FALSE))</f>
        <v>-</v>
      </c>
      <c r="AB92" s="29" t="str">
        <f>IF(X92="-","-",VLOOKUP(X92,十干十二支!$A$1:B$61,2,FALSE))</f>
        <v>-</v>
      </c>
      <c r="AC92" s="14" t="str">
        <f t="shared" si="3"/>
        <v>-</v>
      </c>
      <c r="AD92" s="14" t="str">
        <f t="shared" si="4"/>
        <v>-</v>
      </c>
      <c r="AE92" s="29" t="str">
        <f>IF(S92="-","-",VLOOKUP(S92,十干十二支!$A$1:B$61,2,FALSE))</f>
        <v>-</v>
      </c>
      <c r="AF92" s="29" t="str">
        <f>IF(T92="-","-",VLOOKUP(T92,十干十二支!$A$1:B$61,2,FALSE))</f>
        <v>-</v>
      </c>
      <c r="AG92" s="29" t="str">
        <f t="shared" si="5"/>
        <v>-</v>
      </c>
    </row>
    <row r="93" spans="2:33" ht="78.25" customHeight="1">
      <c r="B93" s="8" t="s">
        <v>309</v>
      </c>
      <c r="C93" s="8" t="s">
        <v>21</v>
      </c>
      <c r="D93" s="8" t="s">
        <v>21</v>
      </c>
      <c r="E93" s="10">
        <v>253</v>
      </c>
      <c r="F93" s="10">
        <v>2</v>
      </c>
      <c r="G93" s="11" t="s">
        <v>312</v>
      </c>
      <c r="H93" s="12" t="s">
        <v>313</v>
      </c>
      <c r="I93" s="13" t="s">
        <v>314</v>
      </c>
      <c r="J93" s="13" t="s">
        <v>21</v>
      </c>
      <c r="K93" s="13" t="s">
        <v>659</v>
      </c>
      <c r="L93" s="13" t="s">
        <v>759</v>
      </c>
      <c r="M93" s="13" t="s">
        <v>192</v>
      </c>
      <c r="N93" s="13" t="s">
        <v>244</v>
      </c>
      <c r="O93" s="13" t="s">
        <v>661</v>
      </c>
      <c r="P93" s="13" t="s">
        <v>662</v>
      </c>
      <c r="Q93" s="13" t="s">
        <v>21</v>
      </c>
      <c r="R93" s="14">
        <v>0</v>
      </c>
      <c r="S93" s="13" t="s">
        <v>21</v>
      </c>
      <c r="T93" s="13" t="s">
        <v>21</v>
      </c>
      <c r="U93" s="13" t="s">
        <v>21</v>
      </c>
      <c r="V93" s="13" t="s">
        <v>310</v>
      </c>
      <c r="W93" s="13" t="s">
        <v>49</v>
      </c>
      <c r="X93" s="13" t="s">
        <v>50</v>
      </c>
      <c r="Y93" s="13" t="s">
        <v>312</v>
      </c>
      <c r="Z93" s="13" t="s">
        <v>315</v>
      </c>
      <c r="AA93" s="29">
        <f>IF(W93="-","-",VLOOKUP(W93,十干十二支!A$2:B$61,2,FALSE))</f>
        <v>48</v>
      </c>
      <c r="AB93" s="29">
        <f>IF(X93="-","-",VLOOKUP(X93,十干十二支!$A$1:B$61,2,FALSE))</f>
        <v>47</v>
      </c>
      <c r="AC93" s="14">
        <f t="shared" si="3"/>
        <v>-1</v>
      </c>
      <c r="AD93" s="14">
        <f t="shared" si="4"/>
        <v>-1</v>
      </c>
      <c r="AE93" s="29" t="str">
        <f>IF(S93="-","-",VLOOKUP(S93,十干十二支!$A$1:B$61,2,FALSE))</f>
        <v>-</v>
      </c>
      <c r="AF93" s="29" t="str">
        <f>IF(T93="-","-",VLOOKUP(T93,十干十二支!$A$1:B$61,2,FALSE))</f>
        <v>-</v>
      </c>
      <c r="AG93" s="29" t="str">
        <f t="shared" si="5"/>
        <v>-</v>
      </c>
    </row>
    <row r="94" spans="2:33" ht="33.25" customHeight="1">
      <c r="B94" s="8" t="s">
        <v>790</v>
      </c>
      <c r="C94" s="8" t="s">
        <v>21</v>
      </c>
      <c r="D94" s="8" t="s">
        <v>915</v>
      </c>
      <c r="E94" s="10">
        <v>260</v>
      </c>
      <c r="F94" s="8" t="s">
        <v>21</v>
      </c>
      <c r="G94" s="11" t="s">
        <v>791</v>
      </c>
      <c r="H94" s="12" t="s">
        <v>792</v>
      </c>
      <c r="I94" s="13" t="s">
        <v>21</v>
      </c>
      <c r="J94" s="13" t="s">
        <v>686</v>
      </c>
      <c r="K94" s="13" t="s">
        <v>687</v>
      </c>
      <c r="L94" s="13" t="s">
        <v>667</v>
      </c>
      <c r="M94" s="13" t="s">
        <v>21</v>
      </c>
      <c r="N94" s="13" t="s">
        <v>21</v>
      </c>
      <c r="O94" s="13" t="s">
        <v>662</v>
      </c>
      <c r="P94" s="13" t="s">
        <v>662</v>
      </c>
      <c r="Q94" s="13" t="s">
        <v>21</v>
      </c>
      <c r="R94" s="13" t="s">
        <v>21</v>
      </c>
      <c r="S94" s="13" t="s">
        <v>21</v>
      </c>
      <c r="T94" s="13" t="s">
        <v>21</v>
      </c>
      <c r="U94" s="13" t="s">
        <v>21</v>
      </c>
      <c r="V94" s="13" t="s">
        <v>21</v>
      </c>
      <c r="W94" s="13" t="s">
        <v>21</v>
      </c>
      <c r="X94" s="13" t="s">
        <v>21</v>
      </c>
      <c r="Y94" s="13" t="s">
        <v>21</v>
      </c>
      <c r="Z94" s="13" t="s">
        <v>21</v>
      </c>
      <c r="AA94" s="29" t="str">
        <f>IF(W94="-","-",VLOOKUP(W94,十干十二支!A$2:B$61,2,FALSE))</f>
        <v>-</v>
      </c>
      <c r="AB94" s="29" t="str">
        <f>IF(X94="-","-",VLOOKUP(X94,十干十二支!$A$1:B$61,2,FALSE))</f>
        <v>-</v>
      </c>
      <c r="AC94" s="14" t="str">
        <f t="shared" si="3"/>
        <v>-</v>
      </c>
      <c r="AD94" s="14" t="str">
        <f t="shared" si="4"/>
        <v>-</v>
      </c>
      <c r="AE94" s="29" t="str">
        <f>IF(S94="-","-",VLOOKUP(S94,十干十二支!$A$1:B$61,2,FALSE))</f>
        <v>-</v>
      </c>
      <c r="AF94" s="29" t="str">
        <f>IF(T94="-","-",VLOOKUP(T94,十干十二支!$A$1:B$61,2,FALSE))</f>
        <v>-</v>
      </c>
      <c r="AG94" s="29" t="str">
        <f t="shared" si="5"/>
        <v>-</v>
      </c>
    </row>
    <row r="95" spans="2:33" ht="48.25" customHeight="1">
      <c r="B95" s="8" t="s">
        <v>316</v>
      </c>
      <c r="C95" s="8" t="s">
        <v>317</v>
      </c>
      <c r="D95" s="8" t="s">
        <v>21</v>
      </c>
      <c r="E95" s="10">
        <v>260</v>
      </c>
      <c r="F95" s="10">
        <v>1</v>
      </c>
      <c r="G95" s="11" t="s">
        <v>318</v>
      </c>
      <c r="H95" s="12" t="s">
        <v>319</v>
      </c>
      <c r="I95" s="13" t="s">
        <v>21</v>
      </c>
      <c r="J95" s="13" t="s">
        <v>21</v>
      </c>
      <c r="K95" s="13" t="s">
        <v>659</v>
      </c>
      <c r="L95" s="13" t="s">
        <v>759</v>
      </c>
      <c r="M95" s="13" t="s">
        <v>244</v>
      </c>
      <c r="N95" s="13" t="s">
        <v>245</v>
      </c>
      <c r="O95" s="13" t="s">
        <v>662</v>
      </c>
      <c r="P95" s="13" t="s">
        <v>661</v>
      </c>
      <c r="Q95" s="14">
        <v>0</v>
      </c>
      <c r="R95" s="13" t="s">
        <v>21</v>
      </c>
      <c r="S95" s="13" t="s">
        <v>21</v>
      </c>
      <c r="T95" s="13" t="s">
        <v>21</v>
      </c>
      <c r="U95" s="13" t="s">
        <v>320</v>
      </c>
      <c r="V95" s="13" t="s">
        <v>21</v>
      </c>
      <c r="W95" s="13" t="s">
        <v>21</v>
      </c>
      <c r="X95" s="13" t="s">
        <v>21</v>
      </c>
      <c r="Y95" s="13" t="s">
        <v>21</v>
      </c>
      <c r="Z95" s="13" t="s">
        <v>21</v>
      </c>
      <c r="AA95" s="29" t="str">
        <f>IF(W95="-","-",VLOOKUP(W95,十干十二支!A$2:B$61,2,FALSE))</f>
        <v>-</v>
      </c>
      <c r="AB95" s="29" t="str">
        <f>IF(X95="-","-",VLOOKUP(X95,十干十二支!$A$1:B$61,2,FALSE))</f>
        <v>-</v>
      </c>
      <c r="AC95" s="14" t="str">
        <f t="shared" si="3"/>
        <v>-</v>
      </c>
      <c r="AD95" s="14" t="str">
        <f t="shared" si="4"/>
        <v>-</v>
      </c>
      <c r="AE95" s="29" t="str">
        <f>IF(S95="-","-",VLOOKUP(S95,十干十二支!$A$1:B$61,2,FALSE))</f>
        <v>-</v>
      </c>
      <c r="AF95" s="29" t="str">
        <f>IF(T95="-","-",VLOOKUP(T95,十干十二支!$A$1:B$61,2,FALSE))</f>
        <v>-</v>
      </c>
      <c r="AG95" s="29" t="str">
        <f t="shared" si="5"/>
        <v>-</v>
      </c>
    </row>
    <row r="96" spans="2:33" ht="78.25" customHeight="1">
      <c r="B96" s="8" t="s">
        <v>317</v>
      </c>
      <c r="C96" s="8" t="s">
        <v>21</v>
      </c>
      <c r="D96" s="8" t="s">
        <v>21</v>
      </c>
      <c r="E96" s="10">
        <v>260</v>
      </c>
      <c r="F96" s="10">
        <v>1</v>
      </c>
      <c r="G96" s="11" t="s">
        <v>320</v>
      </c>
      <c r="H96" s="12" t="s">
        <v>321</v>
      </c>
      <c r="I96" s="13" t="s">
        <v>322</v>
      </c>
      <c r="J96" s="13" t="s">
        <v>21</v>
      </c>
      <c r="K96" s="13" t="s">
        <v>659</v>
      </c>
      <c r="L96" s="13" t="s">
        <v>759</v>
      </c>
      <c r="M96" s="13" t="s">
        <v>192</v>
      </c>
      <c r="N96" s="13" t="s">
        <v>244</v>
      </c>
      <c r="O96" s="13" t="s">
        <v>661</v>
      </c>
      <c r="P96" s="13" t="s">
        <v>662</v>
      </c>
      <c r="Q96" s="13" t="s">
        <v>21</v>
      </c>
      <c r="R96" s="14">
        <v>0</v>
      </c>
      <c r="S96" s="13" t="s">
        <v>21</v>
      </c>
      <c r="T96" s="13" t="s">
        <v>21</v>
      </c>
      <c r="U96" s="13" t="s">
        <v>21</v>
      </c>
      <c r="V96" s="13" t="s">
        <v>318</v>
      </c>
      <c r="W96" s="13" t="s">
        <v>43</v>
      </c>
      <c r="X96" s="13" t="s">
        <v>37</v>
      </c>
      <c r="Y96" s="13" t="s">
        <v>320</v>
      </c>
      <c r="Z96" s="13" t="s">
        <v>323</v>
      </c>
      <c r="AA96" s="29">
        <f>IF(W96="-","-",VLOOKUP(W96,十干十二支!A$2:B$61,2,FALSE))</f>
        <v>28</v>
      </c>
      <c r="AB96" s="29">
        <f>IF(X96="-","-",VLOOKUP(X96,十干十二支!$A$1:B$61,2,FALSE))</f>
        <v>27</v>
      </c>
      <c r="AC96" s="14">
        <f t="shared" si="3"/>
        <v>-1</v>
      </c>
      <c r="AD96" s="14">
        <f t="shared" si="4"/>
        <v>-1</v>
      </c>
      <c r="AE96" s="29" t="str">
        <f>IF(S96="-","-",VLOOKUP(S96,十干十二支!$A$1:B$61,2,FALSE))</f>
        <v>-</v>
      </c>
      <c r="AF96" s="29" t="str">
        <f>IF(T96="-","-",VLOOKUP(T96,十干十二支!$A$1:B$61,2,FALSE))</f>
        <v>-</v>
      </c>
      <c r="AG96" s="29" t="str">
        <f t="shared" si="5"/>
        <v>-</v>
      </c>
    </row>
    <row r="97" spans="2:33" ht="33.25" customHeight="1">
      <c r="B97" s="8" t="s">
        <v>793</v>
      </c>
      <c r="C97" s="8" t="s">
        <v>21</v>
      </c>
      <c r="D97" s="8" t="s">
        <v>324</v>
      </c>
      <c r="E97" s="10">
        <v>261</v>
      </c>
      <c r="F97" s="8" t="s">
        <v>21</v>
      </c>
      <c r="G97" s="11" t="s">
        <v>794</v>
      </c>
      <c r="H97" s="12" t="s">
        <v>795</v>
      </c>
      <c r="I97" s="13" t="s">
        <v>21</v>
      </c>
      <c r="J97" s="13" t="s">
        <v>21</v>
      </c>
      <c r="K97" s="13" t="s">
        <v>659</v>
      </c>
      <c r="L97" s="13" t="s">
        <v>667</v>
      </c>
      <c r="M97" s="13" t="s">
        <v>21</v>
      </c>
      <c r="N97" s="13" t="s">
        <v>21</v>
      </c>
      <c r="O97" s="13" t="s">
        <v>662</v>
      </c>
      <c r="P97" s="13" t="s">
        <v>661</v>
      </c>
      <c r="Q97" s="13" t="s">
        <v>21</v>
      </c>
      <c r="R97" s="13" t="s">
        <v>21</v>
      </c>
      <c r="S97" s="13" t="s">
        <v>21</v>
      </c>
      <c r="T97" s="13" t="s">
        <v>21</v>
      </c>
      <c r="U97" s="13" t="s">
        <v>21</v>
      </c>
      <c r="V97" s="13" t="s">
        <v>21</v>
      </c>
      <c r="W97" s="13" t="s">
        <v>21</v>
      </c>
      <c r="X97" s="13" t="s">
        <v>21</v>
      </c>
      <c r="Y97" s="13" t="s">
        <v>21</v>
      </c>
      <c r="Z97" s="13" t="s">
        <v>21</v>
      </c>
      <c r="AA97" s="29" t="str">
        <f>IF(W97="-","-",VLOOKUP(W97,十干十二支!A$2:B$61,2,FALSE))</f>
        <v>-</v>
      </c>
      <c r="AB97" s="29" t="str">
        <f>IF(X97="-","-",VLOOKUP(X97,十干十二支!$A$1:B$61,2,FALSE))</f>
        <v>-</v>
      </c>
      <c r="AC97" s="14" t="str">
        <f t="shared" si="3"/>
        <v>-</v>
      </c>
      <c r="AD97" s="14" t="str">
        <f t="shared" si="4"/>
        <v>-</v>
      </c>
      <c r="AE97" s="29" t="str">
        <f>IF(S97="-","-",VLOOKUP(S97,十干十二支!$A$1:B$61,2,FALSE))</f>
        <v>-</v>
      </c>
      <c r="AF97" s="29" t="str">
        <f>IF(T97="-","-",VLOOKUP(T97,十干十二支!$A$1:B$61,2,FALSE))</f>
        <v>-</v>
      </c>
      <c r="AG97" s="29" t="str">
        <f t="shared" si="5"/>
        <v>-</v>
      </c>
    </row>
    <row r="98" spans="2:33" ht="48.25" customHeight="1">
      <c r="B98" s="8" t="s">
        <v>324</v>
      </c>
      <c r="C98" s="8" t="s">
        <v>21</v>
      </c>
      <c r="D98" s="8" t="s">
        <v>21</v>
      </c>
      <c r="E98" s="10">
        <v>261</v>
      </c>
      <c r="F98" s="10">
        <v>1</v>
      </c>
      <c r="G98" s="11" t="s">
        <v>325</v>
      </c>
      <c r="H98" s="12" t="s">
        <v>326</v>
      </c>
      <c r="I98" s="13" t="s">
        <v>327</v>
      </c>
      <c r="J98" s="13" t="s">
        <v>21</v>
      </c>
      <c r="K98" s="13" t="s">
        <v>659</v>
      </c>
      <c r="L98" s="13" t="s">
        <v>759</v>
      </c>
      <c r="M98" s="13" t="s">
        <v>21</v>
      </c>
      <c r="N98" s="13" t="s">
        <v>21</v>
      </c>
      <c r="O98" s="13" t="s">
        <v>661</v>
      </c>
      <c r="P98" s="13" t="s">
        <v>662</v>
      </c>
      <c r="Q98" s="13" t="s">
        <v>21</v>
      </c>
      <c r="R98" s="13" t="s">
        <v>21</v>
      </c>
      <c r="S98" s="13" t="s">
        <v>21</v>
      </c>
      <c r="T98" s="13" t="s">
        <v>21</v>
      </c>
      <c r="U98" s="13" t="s">
        <v>21</v>
      </c>
      <c r="V98" s="13" t="s">
        <v>21</v>
      </c>
      <c r="W98" s="13" t="s">
        <v>143</v>
      </c>
      <c r="X98" s="13" t="s">
        <v>144</v>
      </c>
      <c r="Y98" s="13" t="s">
        <v>325</v>
      </c>
      <c r="Z98" s="13" t="s">
        <v>328</v>
      </c>
      <c r="AA98" s="29">
        <f>IF(W98="-","-",VLOOKUP(W98,十干十二支!A$2:B$61,2,FALSE))</f>
        <v>6</v>
      </c>
      <c r="AB98" s="29">
        <f>IF(X98="-","-",VLOOKUP(X98,十干十二支!$A$1:B$61,2,FALSE))</f>
        <v>5</v>
      </c>
      <c r="AC98" s="14">
        <f t="shared" si="3"/>
        <v>-1</v>
      </c>
      <c r="AD98" s="14">
        <f t="shared" si="4"/>
        <v>-1</v>
      </c>
      <c r="AE98" s="29" t="str">
        <f>IF(S98="-","-",VLOOKUP(S98,十干十二支!$A$1:B$61,2,FALSE))</f>
        <v>-</v>
      </c>
      <c r="AF98" s="29" t="str">
        <f>IF(T98="-","-",VLOOKUP(T98,十干十二支!$A$1:B$61,2,FALSE))</f>
        <v>-</v>
      </c>
      <c r="AG98" s="29" t="str">
        <f t="shared" si="5"/>
        <v>-</v>
      </c>
    </row>
    <row r="99" spans="2:33" ht="33.25" customHeight="1">
      <c r="B99" s="8" t="s">
        <v>796</v>
      </c>
      <c r="C99" s="8" t="s">
        <v>21</v>
      </c>
      <c r="D99" s="8" t="s">
        <v>329</v>
      </c>
      <c r="E99" s="10">
        <v>266</v>
      </c>
      <c r="F99" s="8" t="s">
        <v>21</v>
      </c>
      <c r="G99" s="11" t="s">
        <v>797</v>
      </c>
      <c r="H99" s="12" t="s">
        <v>798</v>
      </c>
      <c r="I99" s="13" t="s">
        <v>21</v>
      </c>
      <c r="J99" s="13" t="s">
        <v>686</v>
      </c>
      <c r="K99" s="13" t="s">
        <v>687</v>
      </c>
      <c r="L99" s="13" t="s">
        <v>667</v>
      </c>
      <c r="M99" s="13" t="s">
        <v>21</v>
      </c>
      <c r="N99" s="13" t="s">
        <v>21</v>
      </c>
      <c r="O99" s="13" t="s">
        <v>662</v>
      </c>
      <c r="P99" s="13" t="s">
        <v>662</v>
      </c>
      <c r="Q99" s="13" t="s">
        <v>21</v>
      </c>
      <c r="R99" s="13" t="s">
        <v>21</v>
      </c>
      <c r="S99" s="13" t="s">
        <v>21</v>
      </c>
      <c r="T99" s="13" t="s">
        <v>21</v>
      </c>
      <c r="U99" s="13" t="s">
        <v>21</v>
      </c>
      <c r="V99" s="13" t="s">
        <v>21</v>
      </c>
      <c r="W99" s="13" t="s">
        <v>21</v>
      </c>
      <c r="X99" s="13" t="s">
        <v>21</v>
      </c>
      <c r="Y99" s="13" t="s">
        <v>21</v>
      </c>
      <c r="Z99" s="13" t="s">
        <v>21</v>
      </c>
      <c r="AA99" s="29" t="str">
        <f>IF(W99="-","-",VLOOKUP(W99,十干十二支!A$2:B$61,2,FALSE))</f>
        <v>-</v>
      </c>
      <c r="AB99" s="29" t="str">
        <f>IF(X99="-","-",VLOOKUP(X99,十干十二支!$A$1:B$61,2,FALSE))</f>
        <v>-</v>
      </c>
      <c r="AC99" s="14" t="str">
        <f t="shared" si="3"/>
        <v>-</v>
      </c>
      <c r="AD99" s="14" t="str">
        <f t="shared" si="4"/>
        <v>-</v>
      </c>
      <c r="AE99" s="29" t="str">
        <f>IF(S99="-","-",VLOOKUP(S99,十干十二支!$A$1:B$61,2,FALSE))</f>
        <v>-</v>
      </c>
      <c r="AF99" s="29" t="str">
        <f>IF(T99="-","-",VLOOKUP(T99,十干十二支!$A$1:B$61,2,FALSE))</f>
        <v>-</v>
      </c>
      <c r="AG99" s="29" t="str">
        <f t="shared" si="5"/>
        <v>-</v>
      </c>
    </row>
    <row r="100" spans="2:33" ht="93.25" customHeight="1">
      <c r="B100" s="8" t="s">
        <v>329</v>
      </c>
      <c r="C100" s="8" t="s">
        <v>21</v>
      </c>
      <c r="D100" s="8" t="s">
        <v>21</v>
      </c>
      <c r="E100" s="10">
        <v>266</v>
      </c>
      <c r="F100" s="10">
        <v>1</v>
      </c>
      <c r="G100" s="11" t="s">
        <v>330</v>
      </c>
      <c r="H100" s="12" t="s">
        <v>331</v>
      </c>
      <c r="I100" s="13" t="s">
        <v>332</v>
      </c>
      <c r="J100" s="13" t="s">
        <v>21</v>
      </c>
      <c r="K100" s="13" t="s">
        <v>659</v>
      </c>
      <c r="L100" s="13" t="s">
        <v>759</v>
      </c>
      <c r="M100" s="13" t="s">
        <v>244</v>
      </c>
      <c r="N100" s="13" t="s">
        <v>245</v>
      </c>
      <c r="O100" s="13" t="s">
        <v>661</v>
      </c>
      <c r="P100" s="13" t="s">
        <v>661</v>
      </c>
      <c r="Q100" s="14">
        <v>0</v>
      </c>
      <c r="R100" s="13" t="s">
        <v>21</v>
      </c>
      <c r="S100" s="13" t="s">
        <v>143</v>
      </c>
      <c r="T100" s="13" t="s">
        <v>21</v>
      </c>
      <c r="U100" s="13" t="s">
        <v>334</v>
      </c>
      <c r="V100" s="13" t="s">
        <v>21</v>
      </c>
      <c r="W100" s="13" t="s">
        <v>21</v>
      </c>
      <c r="X100" s="13" t="s">
        <v>21</v>
      </c>
      <c r="Y100" s="13" t="s">
        <v>21</v>
      </c>
      <c r="Z100" s="13" t="s">
        <v>21</v>
      </c>
      <c r="AA100" s="29" t="str">
        <f>IF(W100="-","-",VLOOKUP(W100,十干十二支!A$2:B$61,2,FALSE))</f>
        <v>-</v>
      </c>
      <c r="AB100" s="29" t="str">
        <f>IF(X100="-","-",VLOOKUP(X100,十干十二支!$A$1:B$61,2,FALSE))</f>
        <v>-</v>
      </c>
      <c r="AC100" s="14" t="str">
        <f t="shared" si="3"/>
        <v>-</v>
      </c>
      <c r="AD100" s="14" t="str">
        <f t="shared" si="4"/>
        <v>-</v>
      </c>
      <c r="AE100" s="29">
        <f>IF(S100="-","-",VLOOKUP(S100,十干十二支!$A$1:B$61,2,FALSE))</f>
        <v>6</v>
      </c>
      <c r="AF100" s="29" t="str">
        <f>IF(T100="-","-",VLOOKUP(T100,十干十二支!$A$1:B$61,2,FALSE))</f>
        <v>-</v>
      </c>
      <c r="AG100" s="29">
        <f t="shared" si="5"/>
        <v>1</v>
      </c>
    </row>
    <row r="101" spans="2:33" ht="33.25" customHeight="1">
      <c r="B101" s="8" t="s">
        <v>333</v>
      </c>
      <c r="C101" s="8" t="s">
        <v>329</v>
      </c>
      <c r="D101" s="8" t="s">
        <v>21</v>
      </c>
      <c r="E101" s="10">
        <v>266</v>
      </c>
      <c r="F101" s="8" t="s">
        <v>21</v>
      </c>
      <c r="G101" s="11" t="s">
        <v>334</v>
      </c>
      <c r="H101" s="12" t="s">
        <v>335</v>
      </c>
      <c r="I101" s="13" t="s">
        <v>21</v>
      </c>
      <c r="J101" s="13" t="s">
        <v>21</v>
      </c>
      <c r="K101" s="13" t="s">
        <v>659</v>
      </c>
      <c r="L101" s="13" t="s">
        <v>759</v>
      </c>
      <c r="M101" s="13" t="s">
        <v>192</v>
      </c>
      <c r="N101" s="13" t="s">
        <v>244</v>
      </c>
      <c r="O101" s="13" t="s">
        <v>662</v>
      </c>
      <c r="P101" s="13" t="s">
        <v>662</v>
      </c>
      <c r="Q101" s="13" t="s">
        <v>21</v>
      </c>
      <c r="R101" s="14">
        <v>0</v>
      </c>
      <c r="S101" s="13" t="s">
        <v>21</v>
      </c>
      <c r="T101" s="13" t="s">
        <v>336</v>
      </c>
      <c r="U101" s="13" t="s">
        <v>21</v>
      </c>
      <c r="V101" s="13" t="s">
        <v>330</v>
      </c>
      <c r="W101" s="13" t="s">
        <v>21</v>
      </c>
      <c r="X101" s="13" t="s">
        <v>21</v>
      </c>
      <c r="Y101" s="13" t="s">
        <v>21</v>
      </c>
      <c r="Z101" s="13" t="s">
        <v>21</v>
      </c>
      <c r="AA101" s="29" t="str">
        <f>IF(W101="-","-",VLOOKUP(W101,十干十二支!A$2:B$61,2,FALSE))</f>
        <v>-</v>
      </c>
      <c r="AB101" s="29" t="str">
        <f>IF(X101="-","-",VLOOKUP(X101,十干十二支!$A$1:B$61,2,FALSE))</f>
        <v>-</v>
      </c>
      <c r="AC101" s="14" t="str">
        <f t="shared" si="3"/>
        <v>-</v>
      </c>
      <c r="AD101" s="14" t="str">
        <f t="shared" si="4"/>
        <v>-</v>
      </c>
      <c r="AE101" s="29" t="str">
        <f>IF(S101="-","-",VLOOKUP(S101,十干十二支!$A$1:B$61,2,FALSE))</f>
        <v>-</v>
      </c>
      <c r="AF101" s="29">
        <f>IF(T101="-","-",VLOOKUP(T101,十干十二支!$A$1:B$61,2,FALSE))</f>
        <v>7</v>
      </c>
      <c r="AG101" s="29" t="str">
        <f t="shared" si="5"/>
        <v>-</v>
      </c>
    </row>
    <row r="102" spans="2:33" ht="48.25" customHeight="1">
      <c r="B102" s="8" t="s">
        <v>799</v>
      </c>
      <c r="C102" s="8" t="s">
        <v>21</v>
      </c>
      <c r="D102" s="8" t="s">
        <v>337</v>
      </c>
      <c r="E102" s="10">
        <v>272</v>
      </c>
      <c r="F102" s="8" t="s">
        <v>21</v>
      </c>
      <c r="G102" s="11" t="s">
        <v>800</v>
      </c>
      <c r="H102" s="12" t="s">
        <v>801</v>
      </c>
      <c r="I102" s="13" t="s">
        <v>21</v>
      </c>
      <c r="J102" s="13" t="s">
        <v>21</v>
      </c>
      <c r="K102" s="13" t="s">
        <v>659</v>
      </c>
      <c r="L102" s="13" t="s">
        <v>667</v>
      </c>
      <c r="M102" s="13" t="s">
        <v>21</v>
      </c>
      <c r="N102" s="13" t="s">
        <v>21</v>
      </c>
      <c r="O102" s="13" t="s">
        <v>662</v>
      </c>
      <c r="P102" s="13" t="s">
        <v>661</v>
      </c>
      <c r="Q102" s="13" t="s">
        <v>21</v>
      </c>
      <c r="R102" s="13" t="s">
        <v>21</v>
      </c>
      <c r="S102" s="13" t="s">
        <v>21</v>
      </c>
      <c r="T102" s="13" t="s">
        <v>21</v>
      </c>
      <c r="U102" s="13" t="s">
        <v>21</v>
      </c>
      <c r="V102" s="13" t="s">
        <v>21</v>
      </c>
      <c r="W102" s="13" t="s">
        <v>21</v>
      </c>
      <c r="X102" s="13" t="s">
        <v>21</v>
      </c>
      <c r="Y102" s="13" t="s">
        <v>21</v>
      </c>
      <c r="Z102" s="13" t="s">
        <v>21</v>
      </c>
      <c r="AA102" s="29" t="str">
        <f>IF(W102="-","-",VLOOKUP(W102,十干十二支!A$2:B$61,2,FALSE))</f>
        <v>-</v>
      </c>
      <c r="AB102" s="29" t="str">
        <f>IF(X102="-","-",VLOOKUP(X102,十干十二支!$A$1:B$61,2,FALSE))</f>
        <v>-</v>
      </c>
      <c r="AC102" s="14" t="str">
        <f t="shared" si="3"/>
        <v>-</v>
      </c>
      <c r="AD102" s="14" t="str">
        <f t="shared" si="4"/>
        <v>-</v>
      </c>
      <c r="AE102" s="29" t="str">
        <f>IF(S102="-","-",VLOOKUP(S102,十干十二支!$A$1:B$61,2,FALSE))</f>
        <v>-</v>
      </c>
      <c r="AF102" s="29" t="str">
        <f>IF(T102="-","-",VLOOKUP(T102,十干十二支!$A$1:B$61,2,FALSE))</f>
        <v>-</v>
      </c>
      <c r="AG102" s="29" t="str">
        <f t="shared" si="5"/>
        <v>-</v>
      </c>
    </row>
    <row r="103" spans="2:33" ht="48.25" customHeight="1">
      <c r="B103" s="8" t="s">
        <v>337</v>
      </c>
      <c r="C103" s="8" t="s">
        <v>21</v>
      </c>
      <c r="D103" s="8" t="s">
        <v>21</v>
      </c>
      <c r="E103" s="10">
        <v>272</v>
      </c>
      <c r="F103" s="10">
        <v>1</v>
      </c>
      <c r="G103" s="11" t="s">
        <v>338</v>
      </c>
      <c r="H103" s="12" t="s">
        <v>339</v>
      </c>
      <c r="I103" s="13" t="s">
        <v>340</v>
      </c>
      <c r="J103" s="13" t="s">
        <v>21</v>
      </c>
      <c r="K103" s="13" t="s">
        <v>659</v>
      </c>
      <c r="L103" s="13" t="s">
        <v>759</v>
      </c>
      <c r="M103" s="13" t="s">
        <v>21</v>
      </c>
      <c r="N103" s="13" t="s">
        <v>21</v>
      </c>
      <c r="O103" s="13" t="s">
        <v>662</v>
      </c>
      <c r="P103" s="13" t="s">
        <v>662</v>
      </c>
      <c r="Q103" s="13" t="s">
        <v>21</v>
      </c>
      <c r="R103" s="13" t="s">
        <v>21</v>
      </c>
      <c r="S103" s="13" t="s">
        <v>21</v>
      </c>
      <c r="T103" s="13" t="s">
        <v>21</v>
      </c>
      <c r="U103" s="13" t="s">
        <v>21</v>
      </c>
      <c r="V103" s="13" t="s">
        <v>21</v>
      </c>
      <c r="W103" s="13" t="s">
        <v>50</v>
      </c>
      <c r="X103" s="13" t="s">
        <v>341</v>
      </c>
      <c r="Y103" s="13" t="s">
        <v>338</v>
      </c>
      <c r="Z103" s="13" t="s">
        <v>342</v>
      </c>
      <c r="AA103" s="29">
        <f>IF(W103="-","-",VLOOKUP(W103,十干十二支!A$2:B$61,2,FALSE))</f>
        <v>47</v>
      </c>
      <c r="AB103" s="29">
        <f>IF(X103="-","-",VLOOKUP(X103,十干十二支!$A$1:B$61,2,FALSE))</f>
        <v>46</v>
      </c>
      <c r="AC103" s="14">
        <f t="shared" si="3"/>
        <v>-1</v>
      </c>
      <c r="AD103" s="14">
        <f t="shared" si="4"/>
        <v>-1</v>
      </c>
      <c r="AE103" s="29" t="str">
        <f>IF(S103="-","-",VLOOKUP(S103,十干十二支!$A$1:B$61,2,FALSE))</f>
        <v>-</v>
      </c>
      <c r="AF103" s="29" t="str">
        <f>IF(T103="-","-",VLOOKUP(T103,十干十二支!$A$1:B$61,2,FALSE))</f>
        <v>-</v>
      </c>
      <c r="AG103" s="29" t="str">
        <f t="shared" si="5"/>
        <v>-</v>
      </c>
    </row>
    <row r="104" spans="2:33" ht="78.25" customHeight="1">
      <c r="B104" s="8" t="s">
        <v>343</v>
      </c>
      <c r="C104" s="8" t="s">
        <v>21</v>
      </c>
      <c r="D104" s="8" t="s">
        <v>21</v>
      </c>
      <c r="E104" s="10">
        <v>272</v>
      </c>
      <c r="F104" s="10">
        <v>2</v>
      </c>
      <c r="G104" s="11" t="s">
        <v>344</v>
      </c>
      <c r="H104" s="12" t="s">
        <v>345</v>
      </c>
      <c r="I104" s="13" t="s">
        <v>346</v>
      </c>
      <c r="J104" s="13" t="s">
        <v>21</v>
      </c>
      <c r="K104" s="13" t="s">
        <v>659</v>
      </c>
      <c r="L104" s="13" t="s">
        <v>759</v>
      </c>
      <c r="M104" s="13" t="s">
        <v>21</v>
      </c>
      <c r="N104" s="13" t="s">
        <v>21</v>
      </c>
      <c r="O104" s="13" t="s">
        <v>661</v>
      </c>
      <c r="P104" s="13" t="s">
        <v>662</v>
      </c>
      <c r="Q104" s="13" t="s">
        <v>21</v>
      </c>
      <c r="R104" s="13" t="s">
        <v>21</v>
      </c>
      <c r="S104" s="13" t="s">
        <v>21</v>
      </c>
      <c r="T104" s="13" t="s">
        <v>21</v>
      </c>
      <c r="U104" s="13" t="s">
        <v>21</v>
      </c>
      <c r="V104" s="13" t="s">
        <v>21</v>
      </c>
      <c r="W104" s="13" t="s">
        <v>119</v>
      </c>
      <c r="X104" s="13" t="s">
        <v>101</v>
      </c>
      <c r="Y104" s="13" t="s">
        <v>344</v>
      </c>
      <c r="Z104" s="13" t="s">
        <v>347</v>
      </c>
      <c r="AA104" s="29">
        <f>IF(W104="-","-",VLOOKUP(W104,十干十二支!A$2:B$61,2,FALSE))</f>
        <v>17</v>
      </c>
      <c r="AB104" s="29">
        <f>IF(X104="-","-",VLOOKUP(X104,十干十二支!$A$1:B$61,2,FALSE))</f>
        <v>16</v>
      </c>
      <c r="AC104" s="14">
        <f t="shared" si="3"/>
        <v>-1</v>
      </c>
      <c r="AD104" s="14">
        <f t="shared" si="4"/>
        <v>-1</v>
      </c>
      <c r="AE104" s="29" t="str">
        <f>IF(S104="-","-",VLOOKUP(S104,十干十二支!$A$1:B$61,2,FALSE))</f>
        <v>-</v>
      </c>
      <c r="AF104" s="29" t="str">
        <f>IF(T104="-","-",VLOOKUP(T104,十干十二支!$A$1:B$61,2,FALSE))</f>
        <v>-</v>
      </c>
      <c r="AG104" s="29" t="str">
        <f t="shared" si="5"/>
        <v>-</v>
      </c>
    </row>
    <row r="105" spans="2:33" ht="33.25" customHeight="1">
      <c r="B105" s="8" t="s">
        <v>802</v>
      </c>
      <c r="C105" s="8" t="s">
        <v>21</v>
      </c>
      <c r="D105" s="8" t="s">
        <v>348</v>
      </c>
      <c r="E105" s="10">
        <v>275</v>
      </c>
      <c r="F105" s="8" t="s">
        <v>21</v>
      </c>
      <c r="G105" s="11" t="s">
        <v>803</v>
      </c>
      <c r="H105" s="12" t="s">
        <v>804</v>
      </c>
      <c r="I105" s="13" t="s">
        <v>21</v>
      </c>
      <c r="J105" s="13" t="s">
        <v>21</v>
      </c>
      <c r="K105" s="13" t="s">
        <v>659</v>
      </c>
      <c r="L105" s="13" t="s">
        <v>667</v>
      </c>
      <c r="M105" s="13" t="s">
        <v>21</v>
      </c>
      <c r="N105" s="13" t="s">
        <v>21</v>
      </c>
      <c r="O105" s="13" t="s">
        <v>662</v>
      </c>
      <c r="P105" s="13" t="s">
        <v>661</v>
      </c>
      <c r="Q105" s="13" t="s">
        <v>21</v>
      </c>
      <c r="R105" s="13" t="s">
        <v>21</v>
      </c>
      <c r="S105" s="13" t="s">
        <v>21</v>
      </c>
      <c r="T105" s="13" t="s">
        <v>21</v>
      </c>
      <c r="U105" s="13" t="s">
        <v>21</v>
      </c>
      <c r="V105" s="13" t="s">
        <v>21</v>
      </c>
      <c r="W105" s="13" t="s">
        <v>21</v>
      </c>
      <c r="X105" s="13" t="s">
        <v>21</v>
      </c>
      <c r="Y105" s="13" t="s">
        <v>21</v>
      </c>
      <c r="Z105" s="13" t="s">
        <v>21</v>
      </c>
      <c r="AA105" s="29" t="str">
        <f>IF(W105="-","-",VLOOKUP(W105,十干十二支!A$2:B$61,2,FALSE))</f>
        <v>-</v>
      </c>
      <c r="AB105" s="29" t="str">
        <f>IF(X105="-","-",VLOOKUP(X105,十干十二支!$A$1:B$61,2,FALSE))</f>
        <v>-</v>
      </c>
      <c r="AC105" s="14" t="str">
        <f t="shared" si="3"/>
        <v>-</v>
      </c>
      <c r="AD105" s="14" t="str">
        <f t="shared" si="4"/>
        <v>-</v>
      </c>
      <c r="AE105" s="29" t="str">
        <f>IF(S105="-","-",VLOOKUP(S105,十干十二支!$A$1:B$61,2,FALSE))</f>
        <v>-</v>
      </c>
      <c r="AF105" s="29" t="str">
        <f>IF(T105="-","-",VLOOKUP(T105,十干十二支!$A$1:B$61,2,FALSE))</f>
        <v>-</v>
      </c>
      <c r="AG105" s="29" t="str">
        <f t="shared" si="5"/>
        <v>-</v>
      </c>
    </row>
    <row r="106" spans="2:33" ht="78.25" customHeight="1">
      <c r="B106" s="8" t="s">
        <v>348</v>
      </c>
      <c r="C106" s="8" t="s">
        <v>21</v>
      </c>
      <c r="D106" s="8" t="s">
        <v>21</v>
      </c>
      <c r="E106" s="10">
        <v>275</v>
      </c>
      <c r="F106" s="10">
        <v>1</v>
      </c>
      <c r="G106" s="11" t="s">
        <v>349</v>
      </c>
      <c r="H106" s="12" t="s">
        <v>350</v>
      </c>
      <c r="I106" s="13" t="s">
        <v>351</v>
      </c>
      <c r="J106" s="13" t="s">
        <v>21</v>
      </c>
      <c r="K106" s="13" t="s">
        <v>659</v>
      </c>
      <c r="L106" s="13" t="s">
        <v>770</v>
      </c>
      <c r="M106" s="13" t="s">
        <v>21</v>
      </c>
      <c r="N106" s="13" t="s">
        <v>21</v>
      </c>
      <c r="O106" s="13" t="s">
        <v>661</v>
      </c>
      <c r="P106" s="13" t="s">
        <v>662</v>
      </c>
      <c r="Q106" s="13" t="s">
        <v>21</v>
      </c>
      <c r="R106" s="13" t="s">
        <v>21</v>
      </c>
      <c r="S106" s="13" t="s">
        <v>21</v>
      </c>
      <c r="T106" s="13" t="s">
        <v>21</v>
      </c>
      <c r="U106" s="13" t="s">
        <v>21</v>
      </c>
      <c r="V106" s="13" t="s">
        <v>21</v>
      </c>
      <c r="W106" s="13" t="s">
        <v>280</v>
      </c>
      <c r="X106" s="13" t="s">
        <v>70</v>
      </c>
      <c r="Y106" s="13" t="s">
        <v>349</v>
      </c>
      <c r="Z106" s="13" t="s">
        <v>352</v>
      </c>
      <c r="AA106" s="29">
        <f>IF(W106="-","-",VLOOKUP(W106,十干十二支!A$2:B$61,2,FALSE))</f>
        <v>12</v>
      </c>
      <c r="AB106" s="29">
        <f>IF(X106="-","-",VLOOKUP(X106,十干十二支!$A$1:B$61,2,FALSE))</f>
        <v>11</v>
      </c>
      <c r="AC106" s="14">
        <f t="shared" si="3"/>
        <v>-1</v>
      </c>
      <c r="AD106" s="14">
        <f t="shared" si="4"/>
        <v>-1</v>
      </c>
      <c r="AE106" s="29" t="str">
        <f>IF(S106="-","-",VLOOKUP(S106,十干十二支!$A$1:B$61,2,FALSE))</f>
        <v>-</v>
      </c>
      <c r="AF106" s="29" t="str">
        <f>IF(T106="-","-",VLOOKUP(T106,十干十二支!$A$1:B$61,2,FALSE))</f>
        <v>-</v>
      </c>
      <c r="AG106" s="29" t="str">
        <f t="shared" si="5"/>
        <v>-</v>
      </c>
    </row>
    <row r="107" spans="2:33" ht="33.25" customHeight="1">
      <c r="B107" s="8" t="s">
        <v>805</v>
      </c>
      <c r="C107" s="8" t="s">
        <v>21</v>
      </c>
      <c r="D107" s="8" t="s">
        <v>353</v>
      </c>
      <c r="E107" s="10">
        <v>280</v>
      </c>
      <c r="F107" s="8" t="s">
        <v>21</v>
      </c>
      <c r="G107" s="11" t="s">
        <v>806</v>
      </c>
      <c r="H107" s="12" t="s">
        <v>807</v>
      </c>
      <c r="I107" s="13" t="s">
        <v>21</v>
      </c>
      <c r="J107" s="13" t="s">
        <v>21</v>
      </c>
      <c r="K107" s="13" t="s">
        <v>659</v>
      </c>
      <c r="L107" s="13" t="s">
        <v>667</v>
      </c>
      <c r="M107" s="13" t="s">
        <v>21</v>
      </c>
      <c r="N107" s="13" t="s">
        <v>21</v>
      </c>
      <c r="O107" s="13" t="s">
        <v>662</v>
      </c>
      <c r="P107" s="13" t="s">
        <v>661</v>
      </c>
      <c r="Q107" s="13" t="s">
        <v>21</v>
      </c>
      <c r="R107" s="13" t="s">
        <v>21</v>
      </c>
      <c r="S107" s="13" t="s">
        <v>21</v>
      </c>
      <c r="T107" s="13" t="s">
        <v>21</v>
      </c>
      <c r="U107" s="13" t="s">
        <v>21</v>
      </c>
      <c r="V107" s="13" t="s">
        <v>21</v>
      </c>
      <c r="W107" s="13" t="s">
        <v>21</v>
      </c>
      <c r="X107" s="13" t="s">
        <v>21</v>
      </c>
      <c r="Y107" s="13" t="s">
        <v>21</v>
      </c>
      <c r="Z107" s="13" t="s">
        <v>21</v>
      </c>
      <c r="AA107" s="29" t="str">
        <f>IF(W107="-","-",VLOOKUP(W107,十干十二支!A$2:B$61,2,FALSE))</f>
        <v>-</v>
      </c>
      <c r="AB107" s="29" t="str">
        <f>IF(X107="-","-",VLOOKUP(X107,十干十二支!$A$1:B$61,2,FALSE))</f>
        <v>-</v>
      </c>
      <c r="AC107" s="14" t="str">
        <f t="shared" si="3"/>
        <v>-</v>
      </c>
      <c r="AD107" s="14" t="str">
        <f t="shared" si="4"/>
        <v>-</v>
      </c>
      <c r="AE107" s="29" t="str">
        <f>IF(S107="-","-",VLOOKUP(S107,十干十二支!$A$1:B$61,2,FALSE))</f>
        <v>-</v>
      </c>
      <c r="AF107" s="29" t="str">
        <f>IF(T107="-","-",VLOOKUP(T107,十干十二支!$A$1:B$61,2,FALSE))</f>
        <v>-</v>
      </c>
      <c r="AG107" s="29" t="str">
        <f t="shared" si="5"/>
        <v>-</v>
      </c>
    </row>
    <row r="108" spans="2:33" ht="78.25" customHeight="1">
      <c r="B108" s="8" t="s">
        <v>353</v>
      </c>
      <c r="C108" s="8" t="s">
        <v>21</v>
      </c>
      <c r="D108" s="8" t="s">
        <v>21</v>
      </c>
      <c r="E108" s="10">
        <v>280</v>
      </c>
      <c r="F108" s="10">
        <v>1</v>
      </c>
      <c r="G108" s="11" t="s">
        <v>354</v>
      </c>
      <c r="H108" s="12" t="s">
        <v>355</v>
      </c>
      <c r="I108" s="13" t="s">
        <v>356</v>
      </c>
      <c r="J108" s="13" t="s">
        <v>21</v>
      </c>
      <c r="K108" s="13" t="s">
        <v>659</v>
      </c>
      <c r="L108" s="13" t="s">
        <v>808</v>
      </c>
      <c r="M108" s="13" t="s">
        <v>21</v>
      </c>
      <c r="N108" s="13" t="s">
        <v>21</v>
      </c>
      <c r="O108" s="13" t="s">
        <v>661</v>
      </c>
      <c r="P108" s="13" t="s">
        <v>662</v>
      </c>
      <c r="Q108" s="13" t="s">
        <v>21</v>
      </c>
      <c r="R108" s="13" t="s">
        <v>21</v>
      </c>
      <c r="S108" s="13" t="s">
        <v>21</v>
      </c>
      <c r="T108" s="13" t="s">
        <v>21</v>
      </c>
      <c r="U108" s="13" t="s">
        <v>21</v>
      </c>
      <c r="V108" s="13" t="s">
        <v>21</v>
      </c>
      <c r="W108" s="13" t="s">
        <v>70</v>
      </c>
      <c r="X108" s="13" t="s">
        <v>71</v>
      </c>
      <c r="Y108" s="13" t="s">
        <v>354</v>
      </c>
      <c r="Z108" s="13" t="s">
        <v>357</v>
      </c>
      <c r="AA108" s="29">
        <f>IF(W108="-","-",VLOOKUP(W108,十干十二支!A$2:B$61,2,FALSE))</f>
        <v>11</v>
      </c>
      <c r="AB108" s="29">
        <f>IF(X108="-","-",VLOOKUP(X108,十干十二支!$A$1:B$61,2,FALSE))</f>
        <v>10</v>
      </c>
      <c r="AC108" s="14">
        <f t="shared" si="3"/>
        <v>-1</v>
      </c>
      <c r="AD108" s="14">
        <f t="shared" si="4"/>
        <v>-1</v>
      </c>
      <c r="AE108" s="29" t="str">
        <f>IF(S108="-","-",VLOOKUP(S108,十干十二支!$A$1:B$61,2,FALSE))</f>
        <v>-</v>
      </c>
      <c r="AF108" s="29" t="str">
        <f>IF(T108="-","-",VLOOKUP(T108,十干十二支!$A$1:B$61,2,FALSE))</f>
        <v>-</v>
      </c>
      <c r="AG108" s="29" t="str">
        <f t="shared" si="5"/>
        <v>-</v>
      </c>
    </row>
    <row r="109" spans="2:33" ht="48.25" customHeight="1">
      <c r="B109" s="8" t="s">
        <v>809</v>
      </c>
      <c r="C109" s="8" t="s">
        <v>21</v>
      </c>
      <c r="D109" s="8" t="s">
        <v>358</v>
      </c>
      <c r="E109" s="10">
        <v>285</v>
      </c>
      <c r="F109" s="8" t="s">
        <v>21</v>
      </c>
      <c r="G109" s="11" t="s">
        <v>810</v>
      </c>
      <c r="H109" s="12" t="s">
        <v>811</v>
      </c>
      <c r="I109" s="13" t="s">
        <v>21</v>
      </c>
      <c r="J109" s="13" t="s">
        <v>21</v>
      </c>
      <c r="K109" s="13" t="s">
        <v>659</v>
      </c>
      <c r="L109" s="13" t="s">
        <v>667</v>
      </c>
      <c r="M109" s="13" t="s">
        <v>21</v>
      </c>
      <c r="N109" s="13" t="s">
        <v>21</v>
      </c>
      <c r="O109" s="13" t="s">
        <v>662</v>
      </c>
      <c r="P109" s="13" t="s">
        <v>661</v>
      </c>
      <c r="Q109" s="13" t="s">
        <v>21</v>
      </c>
      <c r="R109" s="13" t="s">
        <v>21</v>
      </c>
      <c r="S109" s="13" t="s">
        <v>21</v>
      </c>
      <c r="T109" s="13" t="s">
        <v>21</v>
      </c>
      <c r="U109" s="13" t="s">
        <v>21</v>
      </c>
      <c r="V109" s="13" t="s">
        <v>21</v>
      </c>
      <c r="W109" s="13" t="s">
        <v>21</v>
      </c>
      <c r="X109" s="13" t="s">
        <v>21</v>
      </c>
      <c r="Y109" s="13" t="s">
        <v>21</v>
      </c>
      <c r="Z109" s="13" t="s">
        <v>21</v>
      </c>
      <c r="AA109" s="29" t="str">
        <f>IF(W109="-","-",VLOOKUP(W109,十干十二支!A$2:B$61,2,FALSE))</f>
        <v>-</v>
      </c>
      <c r="AB109" s="29" t="str">
        <f>IF(X109="-","-",VLOOKUP(X109,十干十二支!$A$1:B$61,2,FALSE))</f>
        <v>-</v>
      </c>
      <c r="AC109" s="14" t="str">
        <f t="shared" si="3"/>
        <v>-</v>
      </c>
      <c r="AD109" s="14" t="str">
        <f t="shared" si="4"/>
        <v>-</v>
      </c>
      <c r="AE109" s="29" t="str">
        <f>IF(S109="-","-",VLOOKUP(S109,十干十二支!$A$1:B$61,2,FALSE))</f>
        <v>-</v>
      </c>
      <c r="AF109" s="29" t="str">
        <f>IF(T109="-","-",VLOOKUP(T109,十干十二支!$A$1:B$61,2,FALSE))</f>
        <v>-</v>
      </c>
      <c r="AG109" s="29" t="str">
        <f t="shared" si="5"/>
        <v>-</v>
      </c>
    </row>
    <row r="110" spans="2:33" ht="63.25" customHeight="1">
      <c r="B110" s="8" t="s">
        <v>358</v>
      </c>
      <c r="C110" s="8" t="s">
        <v>21</v>
      </c>
      <c r="D110" s="8" t="s">
        <v>21</v>
      </c>
      <c r="E110" s="10">
        <v>285</v>
      </c>
      <c r="F110" s="10">
        <v>1</v>
      </c>
      <c r="G110" s="11" t="s">
        <v>359</v>
      </c>
      <c r="H110" s="12" t="s">
        <v>360</v>
      </c>
      <c r="I110" s="13" t="s">
        <v>361</v>
      </c>
      <c r="J110" s="13" t="s">
        <v>21</v>
      </c>
      <c r="K110" s="13" t="s">
        <v>659</v>
      </c>
      <c r="L110" s="13" t="s">
        <v>759</v>
      </c>
      <c r="M110" s="13" t="s">
        <v>21</v>
      </c>
      <c r="N110" s="13" t="s">
        <v>21</v>
      </c>
      <c r="O110" s="13" t="s">
        <v>661</v>
      </c>
      <c r="P110" s="13" t="s">
        <v>662</v>
      </c>
      <c r="Q110" s="13" t="s">
        <v>21</v>
      </c>
      <c r="R110" s="13" t="s">
        <v>21</v>
      </c>
      <c r="S110" s="13" t="s">
        <v>21</v>
      </c>
      <c r="T110" s="13" t="s">
        <v>21</v>
      </c>
      <c r="U110" s="13" t="s">
        <v>21</v>
      </c>
      <c r="V110" s="13" t="s">
        <v>21</v>
      </c>
      <c r="W110" s="13" t="s">
        <v>143</v>
      </c>
      <c r="X110" s="13" t="s">
        <v>144</v>
      </c>
      <c r="Y110" s="13" t="s">
        <v>359</v>
      </c>
      <c r="Z110" s="13" t="s">
        <v>362</v>
      </c>
      <c r="AA110" s="29">
        <f>IF(W110="-","-",VLOOKUP(W110,十干十二支!A$2:B$61,2,FALSE))</f>
        <v>6</v>
      </c>
      <c r="AB110" s="29">
        <f>IF(X110="-","-",VLOOKUP(X110,十干十二支!$A$1:B$61,2,FALSE))</f>
        <v>5</v>
      </c>
      <c r="AC110" s="14">
        <f t="shared" si="3"/>
        <v>-1</v>
      </c>
      <c r="AD110" s="14">
        <f t="shared" si="4"/>
        <v>-1</v>
      </c>
      <c r="AE110" s="29" t="str">
        <f>IF(S110="-","-",VLOOKUP(S110,十干十二支!$A$1:B$61,2,FALSE))</f>
        <v>-</v>
      </c>
      <c r="AF110" s="29" t="str">
        <f>IF(T110="-","-",VLOOKUP(T110,十干十二支!$A$1:B$61,2,FALSE))</f>
        <v>-</v>
      </c>
      <c r="AG110" s="29" t="str">
        <f t="shared" si="5"/>
        <v>-</v>
      </c>
    </row>
    <row r="111" spans="2:33" ht="33.25" customHeight="1">
      <c r="B111" s="8" t="s">
        <v>812</v>
      </c>
      <c r="C111" s="8" t="s">
        <v>21</v>
      </c>
      <c r="D111" s="8" t="s">
        <v>363</v>
      </c>
      <c r="E111" s="10">
        <v>289</v>
      </c>
      <c r="F111" s="8" t="s">
        <v>21</v>
      </c>
      <c r="G111" s="11" t="s">
        <v>813</v>
      </c>
      <c r="H111" s="12" t="s">
        <v>814</v>
      </c>
      <c r="I111" s="13" t="s">
        <v>21</v>
      </c>
      <c r="J111" s="13" t="s">
        <v>21</v>
      </c>
      <c r="K111" s="13" t="s">
        <v>659</v>
      </c>
      <c r="L111" s="13" t="s">
        <v>667</v>
      </c>
      <c r="M111" s="13" t="s">
        <v>21</v>
      </c>
      <c r="N111" s="13" t="s">
        <v>21</v>
      </c>
      <c r="O111" s="13" t="s">
        <v>662</v>
      </c>
      <c r="P111" s="13" t="s">
        <v>661</v>
      </c>
      <c r="Q111" s="13" t="s">
        <v>21</v>
      </c>
      <c r="R111" s="13" t="s">
        <v>21</v>
      </c>
      <c r="S111" s="13" t="s">
        <v>21</v>
      </c>
      <c r="T111" s="13" t="s">
        <v>21</v>
      </c>
      <c r="U111" s="13" t="s">
        <v>21</v>
      </c>
      <c r="V111" s="13" t="s">
        <v>21</v>
      </c>
      <c r="W111" s="13" t="s">
        <v>21</v>
      </c>
      <c r="X111" s="13" t="s">
        <v>21</v>
      </c>
      <c r="Y111" s="13" t="s">
        <v>21</v>
      </c>
      <c r="Z111" s="13" t="s">
        <v>21</v>
      </c>
      <c r="AA111" s="29" t="str">
        <f>IF(W111="-","-",VLOOKUP(W111,十干十二支!A$2:B$61,2,FALSE))</f>
        <v>-</v>
      </c>
      <c r="AB111" s="29" t="str">
        <f>IF(X111="-","-",VLOOKUP(X111,十干十二支!$A$1:B$61,2,FALSE))</f>
        <v>-</v>
      </c>
      <c r="AC111" s="14" t="str">
        <f t="shared" si="3"/>
        <v>-</v>
      </c>
      <c r="AD111" s="14" t="str">
        <f t="shared" si="4"/>
        <v>-</v>
      </c>
      <c r="AE111" s="29" t="str">
        <f>IF(S111="-","-",VLOOKUP(S111,十干十二支!$A$1:B$61,2,FALSE))</f>
        <v>-</v>
      </c>
      <c r="AF111" s="29" t="str">
        <f>IF(T111="-","-",VLOOKUP(T111,十干十二支!$A$1:B$61,2,FALSE))</f>
        <v>-</v>
      </c>
      <c r="AG111" s="29" t="str">
        <f t="shared" si="5"/>
        <v>-</v>
      </c>
    </row>
    <row r="112" spans="2:33" ht="48.25" customHeight="1">
      <c r="B112" s="8" t="s">
        <v>363</v>
      </c>
      <c r="C112" s="8" t="s">
        <v>21</v>
      </c>
      <c r="D112" s="8" t="s">
        <v>21</v>
      </c>
      <c r="E112" s="10">
        <v>289</v>
      </c>
      <c r="F112" s="10">
        <v>1</v>
      </c>
      <c r="G112" s="11" t="s">
        <v>364</v>
      </c>
      <c r="H112" s="12" t="s">
        <v>365</v>
      </c>
      <c r="I112" s="13" t="s">
        <v>366</v>
      </c>
      <c r="J112" s="13" t="s">
        <v>21</v>
      </c>
      <c r="K112" s="13" t="s">
        <v>659</v>
      </c>
      <c r="L112" s="13" t="s">
        <v>759</v>
      </c>
      <c r="M112" s="13" t="s">
        <v>21</v>
      </c>
      <c r="N112" s="13" t="s">
        <v>21</v>
      </c>
      <c r="O112" s="13" t="s">
        <v>661</v>
      </c>
      <c r="P112" s="13" t="s">
        <v>662</v>
      </c>
      <c r="Q112" s="13" t="s">
        <v>21</v>
      </c>
      <c r="R112" s="13" t="s">
        <v>21</v>
      </c>
      <c r="S112" s="13" t="s">
        <v>21</v>
      </c>
      <c r="T112" s="13" t="s">
        <v>21</v>
      </c>
      <c r="U112" s="13" t="s">
        <v>21</v>
      </c>
      <c r="V112" s="13" t="s">
        <v>21</v>
      </c>
      <c r="W112" s="13" t="s">
        <v>23</v>
      </c>
      <c r="X112" s="13" t="s">
        <v>22</v>
      </c>
      <c r="Y112" s="13" t="s">
        <v>364</v>
      </c>
      <c r="Z112" s="13" t="s">
        <v>367</v>
      </c>
      <c r="AA112" s="29">
        <f>IF(W112="-","-",VLOOKUP(W112,十干十二支!A$2:B$61,2,FALSE))</f>
        <v>3</v>
      </c>
      <c r="AB112" s="29">
        <f>IF(X112="-","-",VLOOKUP(X112,十干十二支!$A$1:B$61,2,FALSE))</f>
        <v>2</v>
      </c>
      <c r="AC112" s="14">
        <f t="shared" si="3"/>
        <v>-1</v>
      </c>
      <c r="AD112" s="14">
        <f t="shared" si="4"/>
        <v>-1</v>
      </c>
      <c r="AE112" s="29" t="str">
        <f>IF(S112="-","-",VLOOKUP(S112,十干十二支!$A$1:B$61,2,FALSE))</f>
        <v>-</v>
      </c>
      <c r="AF112" s="29" t="str">
        <f>IF(T112="-","-",VLOOKUP(T112,十干十二支!$A$1:B$61,2,FALSE))</f>
        <v>-</v>
      </c>
      <c r="AG112" s="29" t="str">
        <f t="shared" si="5"/>
        <v>-</v>
      </c>
    </row>
    <row r="113" spans="2:33" ht="33.25" customHeight="1">
      <c r="B113" s="8" t="s">
        <v>815</v>
      </c>
      <c r="C113" s="8" t="s">
        <v>21</v>
      </c>
      <c r="D113" s="8" t="s">
        <v>369</v>
      </c>
      <c r="E113" s="10">
        <v>291</v>
      </c>
      <c r="F113" s="8" t="s">
        <v>21</v>
      </c>
      <c r="G113" s="11" t="s">
        <v>816</v>
      </c>
      <c r="H113" s="12" t="s">
        <v>817</v>
      </c>
      <c r="I113" s="13" t="s">
        <v>21</v>
      </c>
      <c r="J113" s="13" t="s">
        <v>686</v>
      </c>
      <c r="K113" s="13" t="s">
        <v>687</v>
      </c>
      <c r="L113" s="13" t="s">
        <v>667</v>
      </c>
      <c r="M113" s="13" t="s">
        <v>21</v>
      </c>
      <c r="N113" s="13" t="s">
        <v>21</v>
      </c>
      <c r="O113" s="13" t="s">
        <v>661</v>
      </c>
      <c r="P113" s="13" t="s">
        <v>661</v>
      </c>
      <c r="Q113" s="13" t="s">
        <v>21</v>
      </c>
      <c r="R113" s="13" t="s">
        <v>21</v>
      </c>
      <c r="S113" s="13" t="s">
        <v>21</v>
      </c>
      <c r="T113" s="13" t="s">
        <v>21</v>
      </c>
      <c r="U113" s="13" t="s">
        <v>21</v>
      </c>
      <c r="V113" s="13" t="s">
        <v>21</v>
      </c>
      <c r="W113" s="13" t="s">
        <v>21</v>
      </c>
      <c r="X113" s="13" t="s">
        <v>21</v>
      </c>
      <c r="Y113" s="13" t="s">
        <v>21</v>
      </c>
      <c r="Z113" s="13" t="s">
        <v>21</v>
      </c>
      <c r="AA113" s="29" t="str">
        <f>IF(W113="-","-",VLOOKUP(W113,十干十二支!A$2:B$61,2,FALSE))</f>
        <v>-</v>
      </c>
      <c r="AB113" s="29" t="str">
        <f>IF(X113="-","-",VLOOKUP(X113,十干十二支!$A$1:B$61,2,FALSE))</f>
        <v>-</v>
      </c>
      <c r="AC113" s="14" t="str">
        <f t="shared" si="3"/>
        <v>-</v>
      </c>
      <c r="AD113" s="14" t="str">
        <f t="shared" si="4"/>
        <v>-</v>
      </c>
      <c r="AE113" s="29" t="str">
        <f>IF(S113="-","-",VLOOKUP(S113,十干十二支!$A$1:B$61,2,FALSE))</f>
        <v>-</v>
      </c>
      <c r="AF113" s="29" t="str">
        <f>IF(T113="-","-",VLOOKUP(T113,十干十二支!$A$1:B$61,2,FALSE))</f>
        <v>-</v>
      </c>
      <c r="AG113" s="29" t="str">
        <f t="shared" si="5"/>
        <v>-</v>
      </c>
    </row>
    <row r="114" spans="2:33" ht="48.25" customHeight="1">
      <c r="B114" s="8" t="s">
        <v>368</v>
      </c>
      <c r="C114" s="8" t="s">
        <v>369</v>
      </c>
      <c r="D114" s="8" t="s">
        <v>21</v>
      </c>
      <c r="E114" s="10">
        <v>291</v>
      </c>
      <c r="F114" s="8" t="s">
        <v>21</v>
      </c>
      <c r="G114" s="11" t="s">
        <v>370</v>
      </c>
      <c r="H114" s="12" t="s">
        <v>371</v>
      </c>
      <c r="I114" s="13" t="s">
        <v>21</v>
      </c>
      <c r="J114" s="13" t="s">
        <v>21</v>
      </c>
      <c r="K114" s="13" t="s">
        <v>659</v>
      </c>
      <c r="L114" s="13" t="s">
        <v>759</v>
      </c>
      <c r="M114" s="13" t="s">
        <v>244</v>
      </c>
      <c r="N114" s="13" t="s">
        <v>245</v>
      </c>
      <c r="O114" s="13" t="s">
        <v>662</v>
      </c>
      <c r="P114" s="13" t="s">
        <v>661</v>
      </c>
      <c r="Q114" s="14">
        <v>0</v>
      </c>
      <c r="R114" s="13" t="s">
        <v>21</v>
      </c>
      <c r="S114" s="13" t="s">
        <v>21</v>
      </c>
      <c r="T114" s="13" t="s">
        <v>21</v>
      </c>
      <c r="U114" s="13" t="s">
        <v>372</v>
      </c>
      <c r="V114" s="13" t="s">
        <v>21</v>
      </c>
      <c r="W114" s="13" t="s">
        <v>21</v>
      </c>
      <c r="X114" s="13" t="s">
        <v>21</v>
      </c>
      <c r="Y114" s="13" t="s">
        <v>21</v>
      </c>
      <c r="Z114" s="13" t="s">
        <v>21</v>
      </c>
      <c r="AA114" s="29" t="str">
        <f>IF(W114="-","-",VLOOKUP(W114,十干十二支!A$2:B$61,2,FALSE))</f>
        <v>-</v>
      </c>
      <c r="AB114" s="29" t="str">
        <f>IF(X114="-","-",VLOOKUP(X114,十干十二支!$A$1:B$61,2,FALSE))</f>
        <v>-</v>
      </c>
      <c r="AC114" s="14" t="str">
        <f t="shared" si="3"/>
        <v>-</v>
      </c>
      <c r="AD114" s="14" t="str">
        <f t="shared" si="4"/>
        <v>-</v>
      </c>
      <c r="AE114" s="29" t="str">
        <f>IF(S114="-","-",VLOOKUP(S114,十干十二支!$A$1:B$61,2,FALSE))</f>
        <v>-</v>
      </c>
      <c r="AF114" s="29" t="str">
        <f>IF(T114="-","-",VLOOKUP(T114,十干十二支!$A$1:B$61,2,FALSE))</f>
        <v>-</v>
      </c>
      <c r="AG114" s="29" t="str">
        <f t="shared" si="5"/>
        <v>-</v>
      </c>
    </row>
    <row r="115" spans="2:33" ht="48.25" customHeight="1">
      <c r="B115" s="8" t="s">
        <v>369</v>
      </c>
      <c r="C115" s="8" t="s">
        <v>21</v>
      </c>
      <c r="D115" s="8" t="s">
        <v>21</v>
      </c>
      <c r="E115" s="10">
        <v>291</v>
      </c>
      <c r="F115" s="10">
        <v>1</v>
      </c>
      <c r="G115" s="11" t="s">
        <v>372</v>
      </c>
      <c r="H115" s="12" t="s">
        <v>373</v>
      </c>
      <c r="I115" s="13" t="s">
        <v>374</v>
      </c>
      <c r="J115" s="13" t="s">
        <v>21</v>
      </c>
      <c r="K115" s="13" t="s">
        <v>659</v>
      </c>
      <c r="L115" s="13" t="s">
        <v>759</v>
      </c>
      <c r="M115" s="13" t="s">
        <v>192</v>
      </c>
      <c r="N115" s="13" t="s">
        <v>244</v>
      </c>
      <c r="O115" s="13" t="s">
        <v>661</v>
      </c>
      <c r="P115" s="13" t="s">
        <v>662</v>
      </c>
      <c r="Q115" s="13" t="s">
        <v>21</v>
      </c>
      <c r="R115" s="14">
        <v>0</v>
      </c>
      <c r="S115" s="13" t="s">
        <v>21</v>
      </c>
      <c r="T115" s="13" t="s">
        <v>21</v>
      </c>
      <c r="U115" s="13" t="s">
        <v>21</v>
      </c>
      <c r="V115" s="13" t="s">
        <v>370</v>
      </c>
      <c r="W115" s="13" t="s">
        <v>341</v>
      </c>
      <c r="X115" s="13" t="s">
        <v>56</v>
      </c>
      <c r="Y115" s="13" t="s">
        <v>372</v>
      </c>
      <c r="Z115" s="13" t="s">
        <v>375</v>
      </c>
      <c r="AA115" s="29">
        <f>IF(W115="-","-",VLOOKUP(W115,十干十二支!A$2:B$61,2,FALSE))</f>
        <v>46</v>
      </c>
      <c r="AB115" s="29">
        <f>IF(X115="-","-",VLOOKUP(X115,十干十二支!$A$1:B$61,2,FALSE))</f>
        <v>45</v>
      </c>
      <c r="AC115" s="14">
        <f t="shared" si="3"/>
        <v>-1</v>
      </c>
      <c r="AD115" s="14">
        <f t="shared" si="4"/>
        <v>-1</v>
      </c>
      <c r="AE115" s="29" t="str">
        <f>IF(S115="-","-",VLOOKUP(S115,十干十二支!$A$1:B$61,2,FALSE))</f>
        <v>-</v>
      </c>
      <c r="AF115" s="29" t="str">
        <f>IF(T115="-","-",VLOOKUP(T115,十干十二支!$A$1:B$61,2,FALSE))</f>
        <v>-</v>
      </c>
      <c r="AG115" s="29" t="str">
        <f t="shared" si="5"/>
        <v>-</v>
      </c>
    </row>
    <row r="116" spans="2:33" ht="33.25" customHeight="1">
      <c r="B116" s="8" t="s">
        <v>818</v>
      </c>
      <c r="C116" s="8" t="s">
        <v>21</v>
      </c>
      <c r="D116" s="8" t="s">
        <v>376</v>
      </c>
      <c r="E116" s="10">
        <v>292</v>
      </c>
      <c r="F116" s="8" t="s">
        <v>21</v>
      </c>
      <c r="G116" s="11" t="s">
        <v>819</v>
      </c>
      <c r="H116" s="12" t="s">
        <v>820</v>
      </c>
      <c r="I116" s="13" t="s">
        <v>21</v>
      </c>
      <c r="J116" s="13" t="s">
        <v>686</v>
      </c>
      <c r="K116" s="13" t="s">
        <v>687</v>
      </c>
      <c r="L116" s="13" t="s">
        <v>667</v>
      </c>
      <c r="M116" s="13" t="s">
        <v>21</v>
      </c>
      <c r="N116" s="13" t="s">
        <v>21</v>
      </c>
      <c r="O116" s="13" t="s">
        <v>662</v>
      </c>
      <c r="P116" s="13" t="s">
        <v>662</v>
      </c>
      <c r="Q116" s="13" t="s">
        <v>21</v>
      </c>
      <c r="R116" s="13" t="s">
        <v>21</v>
      </c>
      <c r="S116" s="13" t="s">
        <v>21</v>
      </c>
      <c r="T116" s="13" t="s">
        <v>21</v>
      </c>
      <c r="U116" s="13" t="s">
        <v>21</v>
      </c>
      <c r="V116" s="13" t="s">
        <v>21</v>
      </c>
      <c r="W116" s="13" t="s">
        <v>21</v>
      </c>
      <c r="X116" s="13" t="s">
        <v>21</v>
      </c>
      <c r="Y116" s="13" t="s">
        <v>21</v>
      </c>
      <c r="Z116" s="13" t="s">
        <v>21</v>
      </c>
      <c r="AA116" s="29" t="str">
        <f>IF(W116="-","-",VLOOKUP(W116,十干十二支!A$2:B$61,2,FALSE))</f>
        <v>-</v>
      </c>
      <c r="AB116" s="29" t="str">
        <f>IF(X116="-","-",VLOOKUP(X116,十干十二支!$A$1:B$61,2,FALSE))</f>
        <v>-</v>
      </c>
      <c r="AC116" s="14" t="str">
        <f t="shared" si="3"/>
        <v>-</v>
      </c>
      <c r="AD116" s="14" t="str">
        <f t="shared" si="4"/>
        <v>-</v>
      </c>
      <c r="AE116" s="29" t="str">
        <f>IF(S116="-","-",VLOOKUP(S116,十干十二支!$A$1:B$61,2,FALSE))</f>
        <v>-</v>
      </c>
      <c r="AF116" s="29" t="str">
        <f>IF(T116="-","-",VLOOKUP(T116,十干十二支!$A$1:B$61,2,FALSE))</f>
        <v>-</v>
      </c>
      <c r="AG116" s="29" t="str">
        <f t="shared" si="5"/>
        <v>-</v>
      </c>
    </row>
    <row r="117" spans="2:33" ht="78.25" customHeight="1">
      <c r="B117" s="8" t="s">
        <v>376</v>
      </c>
      <c r="C117" s="8" t="s">
        <v>21</v>
      </c>
      <c r="D117" s="8" t="s">
        <v>21</v>
      </c>
      <c r="E117" s="10">
        <v>292</v>
      </c>
      <c r="F117" s="10">
        <v>1</v>
      </c>
      <c r="G117" s="11" t="s">
        <v>377</v>
      </c>
      <c r="H117" s="12" t="s">
        <v>378</v>
      </c>
      <c r="I117" s="13" t="s">
        <v>379</v>
      </c>
      <c r="J117" s="13" t="s">
        <v>21</v>
      </c>
      <c r="K117" s="13" t="s">
        <v>659</v>
      </c>
      <c r="L117" s="13" t="s">
        <v>808</v>
      </c>
      <c r="M117" s="13" t="s">
        <v>380</v>
      </c>
      <c r="N117" s="13" t="s">
        <v>381</v>
      </c>
      <c r="O117" s="13" t="s">
        <v>662</v>
      </c>
      <c r="P117" s="13" t="s">
        <v>662</v>
      </c>
      <c r="Q117" s="14">
        <v>18</v>
      </c>
      <c r="R117" s="13" t="s">
        <v>21</v>
      </c>
      <c r="S117" s="13" t="s">
        <v>186</v>
      </c>
      <c r="T117" s="13" t="s">
        <v>21</v>
      </c>
      <c r="U117" s="13" t="s">
        <v>383</v>
      </c>
      <c r="V117" s="13" t="s">
        <v>21</v>
      </c>
      <c r="W117" s="13" t="s">
        <v>21</v>
      </c>
      <c r="X117" s="13" t="s">
        <v>21</v>
      </c>
      <c r="Y117" s="13" t="s">
        <v>21</v>
      </c>
      <c r="Z117" s="13" t="s">
        <v>21</v>
      </c>
      <c r="AA117" s="29" t="str">
        <f>IF(W117="-","-",VLOOKUP(W117,十干十二支!A$2:B$61,2,FALSE))</f>
        <v>-</v>
      </c>
      <c r="AB117" s="29" t="str">
        <f>IF(X117="-","-",VLOOKUP(X117,十干十二支!$A$1:B$61,2,FALSE))</f>
        <v>-</v>
      </c>
      <c r="AC117" s="14" t="str">
        <f t="shared" si="3"/>
        <v>-</v>
      </c>
      <c r="AD117" s="14" t="str">
        <f t="shared" si="4"/>
        <v>-</v>
      </c>
      <c r="AE117" s="29">
        <f>IF(S117="-","-",VLOOKUP(S117,十干十二支!$A$1:B$61,2,FALSE))</f>
        <v>29</v>
      </c>
      <c r="AF117" s="29" t="str">
        <f>IF(T117="-","-",VLOOKUP(T117,十干十二支!$A$1:B$61,2,FALSE))</f>
        <v>-</v>
      </c>
      <c r="AG117" s="29">
        <f t="shared" si="5"/>
        <v>1</v>
      </c>
    </row>
    <row r="118" spans="2:33" ht="33.25" customHeight="1">
      <c r="B118" s="8" t="s">
        <v>382</v>
      </c>
      <c r="C118" s="8" t="s">
        <v>376</v>
      </c>
      <c r="D118" s="8" t="s">
        <v>21</v>
      </c>
      <c r="E118" s="10">
        <v>292</v>
      </c>
      <c r="F118" s="8" t="s">
        <v>21</v>
      </c>
      <c r="G118" s="11" t="s">
        <v>383</v>
      </c>
      <c r="H118" s="12" t="s">
        <v>384</v>
      </c>
      <c r="I118" s="13" t="s">
        <v>21</v>
      </c>
      <c r="J118" s="13" t="s">
        <v>21</v>
      </c>
      <c r="K118" s="13" t="s">
        <v>659</v>
      </c>
      <c r="L118" s="13" t="s">
        <v>808</v>
      </c>
      <c r="M118" s="13" t="s">
        <v>385</v>
      </c>
      <c r="N118" s="13" t="s">
        <v>380</v>
      </c>
      <c r="O118" s="13" t="s">
        <v>661</v>
      </c>
      <c r="P118" s="13" t="s">
        <v>661</v>
      </c>
      <c r="Q118" s="13" t="s">
        <v>21</v>
      </c>
      <c r="R118" s="14">
        <v>18</v>
      </c>
      <c r="S118" s="13" t="s">
        <v>21</v>
      </c>
      <c r="T118" s="13" t="s">
        <v>180</v>
      </c>
      <c r="U118" s="13" t="s">
        <v>21</v>
      </c>
      <c r="V118" s="13" t="s">
        <v>377</v>
      </c>
      <c r="W118" s="13" t="s">
        <v>21</v>
      </c>
      <c r="X118" s="13" t="s">
        <v>21</v>
      </c>
      <c r="Y118" s="13" t="s">
        <v>21</v>
      </c>
      <c r="Z118" s="13" t="s">
        <v>21</v>
      </c>
      <c r="AA118" s="29" t="str">
        <f>IF(W118="-","-",VLOOKUP(W118,十干十二支!A$2:B$61,2,FALSE))</f>
        <v>-</v>
      </c>
      <c r="AB118" s="29" t="str">
        <f>IF(X118="-","-",VLOOKUP(X118,十干十二支!$A$1:B$61,2,FALSE))</f>
        <v>-</v>
      </c>
      <c r="AC118" s="14" t="str">
        <f t="shared" si="3"/>
        <v>-</v>
      </c>
      <c r="AD118" s="14" t="str">
        <f t="shared" si="4"/>
        <v>-</v>
      </c>
      <c r="AE118" s="29" t="str">
        <f>IF(S118="-","-",VLOOKUP(S118,十干十二支!$A$1:B$61,2,FALSE))</f>
        <v>-</v>
      </c>
      <c r="AF118" s="29">
        <f>IF(T118="-","-",VLOOKUP(T118,十干十二支!$A$1:B$61,2,FALSE))</f>
        <v>30</v>
      </c>
      <c r="AG118" s="29" t="str">
        <f t="shared" si="5"/>
        <v>-</v>
      </c>
    </row>
    <row r="119" spans="2:33" ht="33.25" customHeight="1">
      <c r="B119" s="8" t="s">
        <v>821</v>
      </c>
      <c r="C119" s="8" t="s">
        <v>21</v>
      </c>
      <c r="D119" s="8" t="s">
        <v>386</v>
      </c>
      <c r="E119" s="10">
        <v>298</v>
      </c>
      <c r="F119" s="8" t="s">
        <v>21</v>
      </c>
      <c r="G119" s="16" t="s">
        <v>822</v>
      </c>
      <c r="H119" s="12" t="s">
        <v>823</v>
      </c>
      <c r="I119" s="13" t="s">
        <v>21</v>
      </c>
      <c r="J119" s="13" t="s">
        <v>686</v>
      </c>
      <c r="K119" s="13" t="s">
        <v>687</v>
      </c>
      <c r="L119" s="13" t="s">
        <v>667</v>
      </c>
      <c r="M119" s="13" t="s">
        <v>21</v>
      </c>
      <c r="N119" s="13" t="s">
        <v>21</v>
      </c>
      <c r="O119" s="13" t="s">
        <v>661</v>
      </c>
      <c r="P119" s="13" t="s">
        <v>661</v>
      </c>
      <c r="Q119" s="13" t="s">
        <v>21</v>
      </c>
      <c r="R119" s="13" t="s">
        <v>21</v>
      </c>
      <c r="S119" s="13" t="s">
        <v>21</v>
      </c>
      <c r="T119" s="13" t="s">
        <v>21</v>
      </c>
      <c r="U119" s="13" t="s">
        <v>21</v>
      </c>
      <c r="V119" s="13" t="s">
        <v>21</v>
      </c>
      <c r="W119" s="13" t="s">
        <v>21</v>
      </c>
      <c r="X119" s="13" t="s">
        <v>21</v>
      </c>
      <c r="Y119" s="13" t="s">
        <v>21</v>
      </c>
      <c r="Z119" s="13" t="s">
        <v>21</v>
      </c>
      <c r="AA119" s="29" t="str">
        <f>IF(W119="-","-",VLOOKUP(W119,十干十二支!A$2:B$61,2,FALSE))</f>
        <v>-</v>
      </c>
      <c r="AB119" s="29" t="str">
        <f>IF(X119="-","-",VLOOKUP(X119,十干十二支!$A$1:B$61,2,FALSE))</f>
        <v>-</v>
      </c>
      <c r="AC119" s="14" t="str">
        <f t="shared" si="3"/>
        <v>-</v>
      </c>
      <c r="AD119" s="14" t="str">
        <f t="shared" si="4"/>
        <v>-</v>
      </c>
      <c r="AE119" s="29" t="str">
        <f>IF(S119="-","-",VLOOKUP(S119,十干十二支!$A$1:B$61,2,FALSE))</f>
        <v>-</v>
      </c>
      <c r="AF119" s="29" t="str">
        <f>IF(T119="-","-",VLOOKUP(T119,十干十二支!$A$1:B$61,2,FALSE))</f>
        <v>-</v>
      </c>
      <c r="AG119" s="29" t="str">
        <f t="shared" si="5"/>
        <v>-</v>
      </c>
    </row>
    <row r="120" spans="2:33" ht="48.25" customHeight="1">
      <c r="B120" s="8" t="s">
        <v>824</v>
      </c>
      <c r="C120" s="8" t="s">
        <v>386</v>
      </c>
      <c r="D120" s="8" t="s">
        <v>21</v>
      </c>
      <c r="E120" s="10">
        <v>298</v>
      </c>
      <c r="F120" s="8" t="s">
        <v>21</v>
      </c>
      <c r="G120" s="11" t="s">
        <v>825</v>
      </c>
      <c r="H120" s="12" t="s">
        <v>826</v>
      </c>
      <c r="I120" s="13" t="s">
        <v>21</v>
      </c>
      <c r="J120" s="13" t="s">
        <v>21</v>
      </c>
      <c r="K120" s="13" t="s">
        <v>659</v>
      </c>
      <c r="L120" s="13" t="s">
        <v>759</v>
      </c>
      <c r="M120" s="13" t="s">
        <v>21</v>
      </c>
      <c r="N120" s="13" t="s">
        <v>21</v>
      </c>
      <c r="O120" s="13" t="s">
        <v>662</v>
      </c>
      <c r="P120" s="13" t="s">
        <v>661</v>
      </c>
      <c r="Q120" s="14">
        <v>0</v>
      </c>
      <c r="R120" s="13" t="s">
        <v>21</v>
      </c>
      <c r="S120" s="13" t="s">
        <v>21</v>
      </c>
      <c r="T120" s="13" t="s">
        <v>21</v>
      </c>
      <c r="U120" s="13" t="s">
        <v>387</v>
      </c>
      <c r="V120" s="13" t="s">
        <v>21</v>
      </c>
      <c r="W120" s="13" t="s">
        <v>21</v>
      </c>
      <c r="X120" s="13" t="s">
        <v>21</v>
      </c>
      <c r="Y120" s="13" t="s">
        <v>21</v>
      </c>
      <c r="Z120" s="13" t="s">
        <v>21</v>
      </c>
      <c r="AA120" s="29" t="str">
        <f>IF(W120="-","-",VLOOKUP(W120,十干十二支!A$2:B$61,2,FALSE))</f>
        <v>-</v>
      </c>
      <c r="AB120" s="29" t="str">
        <f>IF(X120="-","-",VLOOKUP(X120,十干十二支!$A$1:B$61,2,FALSE))</f>
        <v>-</v>
      </c>
      <c r="AC120" s="14" t="str">
        <f t="shared" si="3"/>
        <v>-</v>
      </c>
      <c r="AD120" s="14" t="str">
        <f t="shared" si="4"/>
        <v>-</v>
      </c>
      <c r="AE120" s="29" t="str">
        <f>IF(S120="-","-",VLOOKUP(S120,十干十二支!$A$1:B$61,2,FALSE))</f>
        <v>-</v>
      </c>
      <c r="AF120" s="29" t="str">
        <f>IF(T120="-","-",VLOOKUP(T120,十干十二支!$A$1:B$61,2,FALSE))</f>
        <v>-</v>
      </c>
      <c r="AG120" s="29" t="str">
        <f t="shared" si="5"/>
        <v>-</v>
      </c>
    </row>
    <row r="121" spans="2:33" ht="63.25" customHeight="1">
      <c r="B121" s="8" t="s">
        <v>386</v>
      </c>
      <c r="C121" s="8" t="s">
        <v>21</v>
      </c>
      <c r="D121" s="8" t="s">
        <v>21</v>
      </c>
      <c r="E121" s="10">
        <v>298</v>
      </c>
      <c r="F121" s="10">
        <v>1</v>
      </c>
      <c r="G121" s="11" t="s">
        <v>387</v>
      </c>
      <c r="H121" s="12" t="s">
        <v>388</v>
      </c>
      <c r="I121" s="13" t="s">
        <v>389</v>
      </c>
      <c r="J121" s="13" t="s">
        <v>21</v>
      </c>
      <c r="K121" s="13" t="s">
        <v>659</v>
      </c>
      <c r="L121" s="13" t="s">
        <v>759</v>
      </c>
      <c r="M121" s="13" t="s">
        <v>21</v>
      </c>
      <c r="N121" s="13" t="s">
        <v>21</v>
      </c>
      <c r="O121" s="13" t="s">
        <v>661</v>
      </c>
      <c r="P121" s="13" t="s">
        <v>662</v>
      </c>
      <c r="Q121" s="13" t="s">
        <v>21</v>
      </c>
      <c r="R121" s="14">
        <v>0</v>
      </c>
      <c r="S121" s="13" t="s">
        <v>21</v>
      </c>
      <c r="T121" s="13" t="s">
        <v>21</v>
      </c>
      <c r="U121" s="13" t="s">
        <v>21</v>
      </c>
      <c r="V121" s="13" t="s">
        <v>825</v>
      </c>
      <c r="W121" s="13" t="s">
        <v>36</v>
      </c>
      <c r="X121" s="13" t="s">
        <v>150</v>
      </c>
      <c r="Y121" s="13" t="s">
        <v>387</v>
      </c>
      <c r="Z121" s="13" t="s">
        <v>390</v>
      </c>
      <c r="AA121" s="29">
        <f>IF(W121="-","-",VLOOKUP(W121,十干十二支!A$2:B$61,2,FALSE))</f>
        <v>26</v>
      </c>
      <c r="AB121" s="29">
        <f>IF(X121="-","-",VLOOKUP(X121,十干十二支!$A$1:B$61,2,FALSE))</f>
        <v>25</v>
      </c>
      <c r="AC121" s="14">
        <f t="shared" si="3"/>
        <v>-1</v>
      </c>
      <c r="AD121" s="14">
        <f t="shared" si="4"/>
        <v>-1</v>
      </c>
      <c r="AE121" s="29" t="str">
        <f>IF(S121="-","-",VLOOKUP(S121,十干十二支!$A$1:B$61,2,FALSE))</f>
        <v>-</v>
      </c>
      <c r="AF121" s="29" t="str">
        <f>IF(T121="-","-",VLOOKUP(T121,十干十二支!$A$1:B$61,2,FALSE))</f>
        <v>-</v>
      </c>
      <c r="AG121" s="29" t="str">
        <f t="shared" si="5"/>
        <v>-</v>
      </c>
    </row>
    <row r="122" spans="2:33" ht="33.25" customHeight="1">
      <c r="B122" s="8" t="s">
        <v>827</v>
      </c>
      <c r="C122" s="8" t="s">
        <v>21</v>
      </c>
      <c r="D122" s="8" t="s">
        <v>391</v>
      </c>
      <c r="E122" s="10">
        <v>301</v>
      </c>
      <c r="F122" s="8" t="s">
        <v>21</v>
      </c>
      <c r="G122" s="11" t="s">
        <v>828</v>
      </c>
      <c r="H122" s="12" t="s">
        <v>829</v>
      </c>
      <c r="I122" s="13" t="s">
        <v>21</v>
      </c>
      <c r="J122" s="13" t="s">
        <v>21</v>
      </c>
      <c r="K122" s="13" t="s">
        <v>659</v>
      </c>
      <c r="L122" s="13" t="s">
        <v>667</v>
      </c>
      <c r="M122" s="13" t="s">
        <v>21</v>
      </c>
      <c r="N122" s="13" t="s">
        <v>21</v>
      </c>
      <c r="O122" s="13" t="s">
        <v>662</v>
      </c>
      <c r="P122" s="13" t="s">
        <v>661</v>
      </c>
      <c r="Q122" s="13" t="s">
        <v>21</v>
      </c>
      <c r="R122" s="13" t="s">
        <v>21</v>
      </c>
      <c r="S122" s="13" t="s">
        <v>21</v>
      </c>
      <c r="T122" s="13" t="s">
        <v>21</v>
      </c>
      <c r="U122" s="13" t="s">
        <v>21</v>
      </c>
      <c r="V122" s="13" t="s">
        <v>21</v>
      </c>
      <c r="W122" s="13" t="s">
        <v>21</v>
      </c>
      <c r="X122" s="13" t="s">
        <v>21</v>
      </c>
      <c r="Y122" s="13" t="s">
        <v>21</v>
      </c>
      <c r="Z122" s="13" t="s">
        <v>21</v>
      </c>
      <c r="AA122" s="29" t="str">
        <f>IF(W122="-","-",VLOOKUP(W122,十干十二支!A$2:B$61,2,FALSE))</f>
        <v>-</v>
      </c>
      <c r="AB122" s="29" t="str">
        <f>IF(X122="-","-",VLOOKUP(X122,十干十二支!$A$1:B$61,2,FALSE))</f>
        <v>-</v>
      </c>
      <c r="AC122" s="14" t="str">
        <f t="shared" si="3"/>
        <v>-</v>
      </c>
      <c r="AD122" s="14" t="str">
        <f t="shared" si="4"/>
        <v>-</v>
      </c>
      <c r="AE122" s="29" t="str">
        <f>IF(S122="-","-",VLOOKUP(S122,十干十二支!$A$1:B$61,2,FALSE))</f>
        <v>-</v>
      </c>
      <c r="AF122" s="29" t="str">
        <f>IF(T122="-","-",VLOOKUP(T122,十干十二支!$A$1:B$61,2,FALSE))</f>
        <v>-</v>
      </c>
      <c r="AG122" s="29" t="str">
        <f t="shared" si="5"/>
        <v>-</v>
      </c>
    </row>
    <row r="123" spans="2:33" ht="63.25" customHeight="1">
      <c r="B123" s="8" t="s">
        <v>391</v>
      </c>
      <c r="C123" s="8" t="s">
        <v>21</v>
      </c>
      <c r="D123" s="8" t="s">
        <v>21</v>
      </c>
      <c r="E123" s="10">
        <v>301</v>
      </c>
      <c r="F123" s="10">
        <v>1</v>
      </c>
      <c r="G123" s="11" t="s">
        <v>392</v>
      </c>
      <c r="H123" s="12" t="s">
        <v>393</v>
      </c>
      <c r="I123" s="13" t="s">
        <v>394</v>
      </c>
      <c r="J123" s="13" t="s">
        <v>21</v>
      </c>
      <c r="K123" s="13" t="s">
        <v>659</v>
      </c>
      <c r="L123" s="13" t="s">
        <v>660</v>
      </c>
      <c r="M123" s="13" t="s">
        <v>21</v>
      </c>
      <c r="N123" s="13" t="s">
        <v>21</v>
      </c>
      <c r="O123" s="13" t="s">
        <v>662</v>
      </c>
      <c r="P123" s="13" t="s">
        <v>662</v>
      </c>
      <c r="Q123" s="13" t="s">
        <v>21</v>
      </c>
      <c r="R123" s="13" t="s">
        <v>21</v>
      </c>
      <c r="S123" s="13" t="s">
        <v>21</v>
      </c>
      <c r="T123" s="13" t="s">
        <v>21</v>
      </c>
      <c r="U123" s="13" t="s">
        <v>21</v>
      </c>
      <c r="V123" s="13" t="s">
        <v>21</v>
      </c>
      <c r="W123" s="13" t="s">
        <v>209</v>
      </c>
      <c r="X123" s="13" t="s">
        <v>94</v>
      </c>
      <c r="Y123" s="13" t="s">
        <v>392</v>
      </c>
      <c r="Z123" s="13" t="s">
        <v>395</v>
      </c>
      <c r="AA123" s="29">
        <f>IF(W123="-","-",VLOOKUP(W123,十干十二支!A$2:B$61,2,FALSE))</f>
        <v>22</v>
      </c>
      <c r="AB123" s="29">
        <f>IF(X123="-","-",VLOOKUP(X123,十干十二支!$A$1:B$61,2,FALSE))</f>
        <v>21</v>
      </c>
      <c r="AC123" s="14">
        <f t="shared" si="3"/>
        <v>-1</v>
      </c>
      <c r="AD123" s="14">
        <f t="shared" si="4"/>
        <v>-1</v>
      </c>
      <c r="AE123" s="29" t="str">
        <f>IF(S123="-","-",VLOOKUP(S123,十干十二支!$A$1:B$61,2,FALSE))</f>
        <v>-</v>
      </c>
      <c r="AF123" s="29" t="str">
        <f>IF(T123="-","-",VLOOKUP(T123,十干十二支!$A$1:B$61,2,FALSE))</f>
        <v>-</v>
      </c>
      <c r="AG123" s="29" t="str">
        <f t="shared" si="5"/>
        <v>-</v>
      </c>
    </row>
    <row r="124" spans="2:33" ht="63.25" customHeight="1">
      <c r="B124" s="8" t="s">
        <v>396</v>
      </c>
      <c r="C124" s="8" t="s">
        <v>21</v>
      </c>
      <c r="D124" s="8" t="s">
        <v>21</v>
      </c>
      <c r="E124" s="10">
        <v>301</v>
      </c>
      <c r="F124" s="10">
        <v>2</v>
      </c>
      <c r="G124" s="11" t="s">
        <v>397</v>
      </c>
      <c r="H124" s="12" t="s">
        <v>398</v>
      </c>
      <c r="I124" s="13" t="s">
        <v>399</v>
      </c>
      <c r="J124" s="13" t="s">
        <v>21</v>
      </c>
      <c r="K124" s="13" t="s">
        <v>659</v>
      </c>
      <c r="L124" s="13" t="s">
        <v>660</v>
      </c>
      <c r="M124" s="13" t="s">
        <v>21</v>
      </c>
      <c r="N124" s="13" t="s">
        <v>21</v>
      </c>
      <c r="O124" s="13" t="s">
        <v>661</v>
      </c>
      <c r="P124" s="13" t="s">
        <v>662</v>
      </c>
      <c r="Q124" s="13" t="s">
        <v>21</v>
      </c>
      <c r="R124" s="13" t="s">
        <v>21</v>
      </c>
      <c r="S124" s="13" t="s">
        <v>21</v>
      </c>
      <c r="T124" s="13" t="s">
        <v>21</v>
      </c>
      <c r="U124" s="13" t="s">
        <v>21</v>
      </c>
      <c r="V124" s="13" t="s">
        <v>21</v>
      </c>
      <c r="W124" s="13" t="s">
        <v>400</v>
      </c>
      <c r="X124" s="13" t="s">
        <v>87</v>
      </c>
      <c r="Y124" s="13" t="s">
        <v>397</v>
      </c>
      <c r="Z124" s="13" t="s">
        <v>401</v>
      </c>
      <c r="AA124" s="29">
        <f>IF(W124="-","-",VLOOKUP(W124,十干十二支!A$2:B$61,2,FALSE))</f>
        <v>52</v>
      </c>
      <c r="AB124" s="29">
        <f>IF(X124="-","-",VLOOKUP(X124,十干十二支!$A$1:B$61,2,FALSE))</f>
        <v>51</v>
      </c>
      <c r="AC124" s="14">
        <f t="shared" si="3"/>
        <v>-1</v>
      </c>
      <c r="AD124" s="14">
        <f t="shared" si="4"/>
        <v>-1</v>
      </c>
      <c r="AE124" s="29" t="str">
        <f>IF(S124="-","-",VLOOKUP(S124,十干十二支!$A$1:B$61,2,FALSE))</f>
        <v>-</v>
      </c>
      <c r="AF124" s="29" t="str">
        <f>IF(T124="-","-",VLOOKUP(T124,十干十二支!$A$1:B$61,2,FALSE))</f>
        <v>-</v>
      </c>
      <c r="AG124" s="29" t="str">
        <f t="shared" si="5"/>
        <v>-</v>
      </c>
    </row>
    <row r="125" spans="2:33" ht="33.25" customHeight="1">
      <c r="B125" s="8" t="s">
        <v>830</v>
      </c>
      <c r="C125" s="8" t="s">
        <v>21</v>
      </c>
      <c r="D125" s="8" t="s">
        <v>402</v>
      </c>
      <c r="E125" s="10">
        <v>304</v>
      </c>
      <c r="F125" s="8" t="s">
        <v>21</v>
      </c>
      <c r="G125" s="11" t="s">
        <v>831</v>
      </c>
      <c r="H125" s="12" t="s">
        <v>832</v>
      </c>
      <c r="I125" s="13" t="s">
        <v>21</v>
      </c>
      <c r="J125" s="13" t="s">
        <v>21</v>
      </c>
      <c r="K125" s="13" t="s">
        <v>659</v>
      </c>
      <c r="L125" s="13" t="s">
        <v>667</v>
      </c>
      <c r="M125" s="13" t="s">
        <v>21</v>
      </c>
      <c r="N125" s="13" t="s">
        <v>21</v>
      </c>
      <c r="O125" s="13" t="s">
        <v>662</v>
      </c>
      <c r="P125" s="13" t="s">
        <v>661</v>
      </c>
      <c r="Q125" s="13" t="s">
        <v>21</v>
      </c>
      <c r="R125" s="13" t="s">
        <v>21</v>
      </c>
      <c r="S125" s="13" t="s">
        <v>21</v>
      </c>
      <c r="T125" s="13" t="s">
        <v>21</v>
      </c>
      <c r="U125" s="13" t="s">
        <v>21</v>
      </c>
      <c r="V125" s="13" t="s">
        <v>21</v>
      </c>
      <c r="W125" s="13" t="s">
        <v>21</v>
      </c>
      <c r="X125" s="13" t="s">
        <v>21</v>
      </c>
      <c r="Y125" s="13" t="s">
        <v>21</v>
      </c>
      <c r="Z125" s="13" t="s">
        <v>21</v>
      </c>
      <c r="AA125" s="29" t="str">
        <f>IF(W125="-","-",VLOOKUP(W125,十干十二支!A$2:B$61,2,FALSE))</f>
        <v>-</v>
      </c>
      <c r="AB125" s="29" t="str">
        <f>IF(X125="-","-",VLOOKUP(X125,十干十二支!$A$1:B$61,2,FALSE))</f>
        <v>-</v>
      </c>
      <c r="AC125" s="14" t="str">
        <f t="shared" si="3"/>
        <v>-</v>
      </c>
      <c r="AD125" s="14" t="str">
        <f t="shared" si="4"/>
        <v>-</v>
      </c>
      <c r="AE125" s="29" t="str">
        <f>IF(S125="-","-",VLOOKUP(S125,十干十二支!$A$1:B$61,2,FALSE))</f>
        <v>-</v>
      </c>
      <c r="AF125" s="29" t="str">
        <f>IF(T125="-","-",VLOOKUP(T125,十干十二支!$A$1:B$61,2,FALSE))</f>
        <v>-</v>
      </c>
      <c r="AG125" s="29" t="str">
        <f t="shared" si="5"/>
        <v>-</v>
      </c>
    </row>
    <row r="126" spans="2:33" ht="48.25" customHeight="1">
      <c r="B126" s="8" t="s">
        <v>402</v>
      </c>
      <c r="C126" s="8" t="s">
        <v>403</v>
      </c>
      <c r="D126" s="8" t="s">
        <v>21</v>
      </c>
      <c r="E126" s="10">
        <v>304</v>
      </c>
      <c r="F126" s="10">
        <v>1</v>
      </c>
      <c r="G126" s="11" t="s">
        <v>404</v>
      </c>
      <c r="H126" s="12" t="s">
        <v>405</v>
      </c>
      <c r="I126" s="13" t="s">
        <v>406</v>
      </c>
      <c r="J126" s="13" t="s">
        <v>21</v>
      </c>
      <c r="K126" s="13" t="s">
        <v>659</v>
      </c>
      <c r="L126" s="13" t="s">
        <v>759</v>
      </c>
      <c r="M126" s="13" t="s">
        <v>244</v>
      </c>
      <c r="N126" s="13" t="s">
        <v>245</v>
      </c>
      <c r="O126" s="13" t="s">
        <v>662</v>
      </c>
      <c r="P126" s="13" t="s">
        <v>661</v>
      </c>
      <c r="Q126" s="14">
        <v>0</v>
      </c>
      <c r="R126" s="13" t="s">
        <v>21</v>
      </c>
      <c r="S126" s="13" t="s">
        <v>21</v>
      </c>
      <c r="T126" s="13" t="s">
        <v>21</v>
      </c>
      <c r="U126" s="13" t="s">
        <v>21</v>
      </c>
      <c r="V126" s="13" t="s">
        <v>21</v>
      </c>
      <c r="W126" s="13" t="s">
        <v>407</v>
      </c>
      <c r="X126" s="13" t="s">
        <v>408</v>
      </c>
      <c r="Y126" s="13" t="s">
        <v>404</v>
      </c>
      <c r="Z126" s="13" t="s">
        <v>409</v>
      </c>
      <c r="AA126" s="29">
        <f>IF(W126="-","-",VLOOKUP(W126,十干十二支!A$2:B$61,2,FALSE))</f>
        <v>36</v>
      </c>
      <c r="AB126" s="29">
        <f>IF(X126="-","-",VLOOKUP(X126,十干十二支!$A$1:B$61,2,FALSE))</f>
        <v>35</v>
      </c>
      <c r="AC126" s="14">
        <f t="shared" si="3"/>
        <v>-1</v>
      </c>
      <c r="AD126" s="14">
        <f t="shared" si="4"/>
        <v>-1</v>
      </c>
      <c r="AE126" s="29" t="str">
        <f>IF(S126="-","-",VLOOKUP(S126,十干十二支!$A$1:B$61,2,FALSE))</f>
        <v>-</v>
      </c>
      <c r="AF126" s="29" t="str">
        <f>IF(T126="-","-",VLOOKUP(T126,十干十二支!$A$1:B$61,2,FALSE))</f>
        <v>-</v>
      </c>
      <c r="AG126" s="29" t="str">
        <f t="shared" si="5"/>
        <v>-</v>
      </c>
    </row>
    <row r="127" spans="2:33" ht="48.25" customHeight="1">
      <c r="B127" s="8" t="s">
        <v>410</v>
      </c>
      <c r="C127" s="8" t="s">
        <v>403</v>
      </c>
      <c r="D127" s="8" t="s">
        <v>21</v>
      </c>
      <c r="E127" s="10">
        <v>304</v>
      </c>
      <c r="F127" s="10">
        <v>2</v>
      </c>
      <c r="G127" s="11" t="s">
        <v>411</v>
      </c>
      <c r="H127" s="12" t="s">
        <v>412</v>
      </c>
      <c r="I127" s="13" t="s">
        <v>413</v>
      </c>
      <c r="J127" s="13" t="s">
        <v>21</v>
      </c>
      <c r="K127" s="13" t="s">
        <v>659</v>
      </c>
      <c r="L127" s="13" t="s">
        <v>759</v>
      </c>
      <c r="M127" s="13" t="s">
        <v>192</v>
      </c>
      <c r="N127" s="13" t="s">
        <v>244</v>
      </c>
      <c r="O127" s="13" t="s">
        <v>661</v>
      </c>
      <c r="P127" s="13" t="s">
        <v>662</v>
      </c>
      <c r="Q127" s="13" t="s">
        <v>21</v>
      </c>
      <c r="R127" s="14">
        <v>0</v>
      </c>
      <c r="S127" s="13" t="s">
        <v>21</v>
      </c>
      <c r="T127" s="13" t="s">
        <v>21</v>
      </c>
      <c r="U127" s="13" t="s">
        <v>21</v>
      </c>
      <c r="V127" s="13" t="s">
        <v>21</v>
      </c>
      <c r="W127" s="13" t="s">
        <v>143</v>
      </c>
      <c r="X127" s="13" t="s">
        <v>198</v>
      </c>
      <c r="Y127" s="13" t="s">
        <v>411</v>
      </c>
      <c r="Z127" s="13" t="s">
        <v>414</v>
      </c>
      <c r="AA127" s="29">
        <f>IF(W127="-","-",VLOOKUP(W127,十干十二支!A$2:B$61,2,FALSE))</f>
        <v>6</v>
      </c>
      <c r="AB127" s="29">
        <f>IF(X127="-","-",VLOOKUP(X127,十干十二支!$A$1:B$61,2,FALSE))</f>
        <v>4</v>
      </c>
      <c r="AC127" s="14">
        <f t="shared" si="3"/>
        <v>-2</v>
      </c>
      <c r="AD127" s="14">
        <f t="shared" si="4"/>
        <v>-2</v>
      </c>
      <c r="AE127" s="29" t="str">
        <f>IF(S127="-","-",VLOOKUP(S127,十干十二支!$A$1:B$61,2,FALSE))</f>
        <v>-</v>
      </c>
      <c r="AF127" s="29" t="str">
        <f>IF(T127="-","-",VLOOKUP(T127,十干十二支!$A$1:B$61,2,FALSE))</f>
        <v>-</v>
      </c>
      <c r="AG127" s="29" t="str">
        <f t="shared" si="5"/>
        <v>-</v>
      </c>
    </row>
    <row r="128" spans="2:33" ht="48.25" customHeight="1">
      <c r="B128" s="8" t="s">
        <v>415</v>
      </c>
      <c r="C128" s="8" t="s">
        <v>403</v>
      </c>
      <c r="D128" s="8" t="s">
        <v>21</v>
      </c>
      <c r="E128" s="10">
        <v>304</v>
      </c>
      <c r="F128" s="10">
        <v>3</v>
      </c>
      <c r="G128" s="11" t="s">
        <v>416</v>
      </c>
      <c r="H128" s="12" t="s">
        <v>417</v>
      </c>
      <c r="I128" s="13" t="s">
        <v>418</v>
      </c>
      <c r="J128" s="13" t="s">
        <v>21</v>
      </c>
      <c r="K128" s="13" t="s">
        <v>659</v>
      </c>
      <c r="L128" s="13" t="s">
        <v>759</v>
      </c>
      <c r="M128" s="13" t="s">
        <v>21</v>
      </c>
      <c r="N128" s="13" t="s">
        <v>21</v>
      </c>
      <c r="O128" s="13" t="s">
        <v>662</v>
      </c>
      <c r="P128" s="13" t="s">
        <v>662</v>
      </c>
      <c r="Q128" s="13" t="s">
        <v>21</v>
      </c>
      <c r="R128" s="13" t="s">
        <v>21</v>
      </c>
      <c r="S128" s="13" t="s">
        <v>21</v>
      </c>
      <c r="T128" s="13" t="s">
        <v>21</v>
      </c>
      <c r="U128" s="13" t="s">
        <v>21</v>
      </c>
      <c r="V128" s="13" t="s">
        <v>21</v>
      </c>
      <c r="W128" s="13" t="s">
        <v>408</v>
      </c>
      <c r="X128" s="13" t="s">
        <v>272</v>
      </c>
      <c r="Y128" s="13" t="s">
        <v>416</v>
      </c>
      <c r="Z128" s="13" t="s">
        <v>419</v>
      </c>
      <c r="AA128" s="29">
        <f>IF(W128="-","-",VLOOKUP(W128,十干十二支!A$2:B$61,2,FALSE))</f>
        <v>35</v>
      </c>
      <c r="AB128" s="29">
        <f>IF(X128="-","-",VLOOKUP(X128,十干十二支!$A$1:B$61,2,FALSE))</f>
        <v>34</v>
      </c>
      <c r="AC128" s="14">
        <f t="shared" si="3"/>
        <v>-1</v>
      </c>
      <c r="AD128" s="14">
        <f t="shared" si="4"/>
        <v>-1</v>
      </c>
      <c r="AE128" s="29" t="str">
        <f>IF(S128="-","-",VLOOKUP(S128,十干十二支!$A$1:B$61,2,FALSE))</f>
        <v>-</v>
      </c>
      <c r="AF128" s="29" t="str">
        <f>IF(T128="-","-",VLOOKUP(T128,十干十二支!$A$1:B$61,2,FALSE))</f>
        <v>-</v>
      </c>
      <c r="AG128" s="29" t="str">
        <f t="shared" si="5"/>
        <v>-</v>
      </c>
    </row>
    <row r="129" spans="2:33" ht="48.25" customHeight="1">
      <c r="B129" s="8" t="s">
        <v>420</v>
      </c>
      <c r="C129" s="8" t="s">
        <v>403</v>
      </c>
      <c r="D129" s="8" t="s">
        <v>21</v>
      </c>
      <c r="E129" s="10">
        <v>304</v>
      </c>
      <c r="F129" s="10">
        <v>4</v>
      </c>
      <c r="G129" s="11" t="s">
        <v>421</v>
      </c>
      <c r="H129" s="12" t="s">
        <v>422</v>
      </c>
      <c r="I129" s="13" t="s">
        <v>423</v>
      </c>
      <c r="J129" s="13" t="s">
        <v>21</v>
      </c>
      <c r="K129" s="13" t="s">
        <v>659</v>
      </c>
      <c r="L129" s="13" t="s">
        <v>759</v>
      </c>
      <c r="M129" s="13" t="s">
        <v>21</v>
      </c>
      <c r="N129" s="13" t="s">
        <v>21</v>
      </c>
      <c r="O129" s="13" t="s">
        <v>661</v>
      </c>
      <c r="P129" s="13" t="s">
        <v>662</v>
      </c>
      <c r="Q129" s="13" t="s">
        <v>21</v>
      </c>
      <c r="R129" s="13" t="s">
        <v>21</v>
      </c>
      <c r="S129" s="13" t="s">
        <v>21</v>
      </c>
      <c r="T129" s="13" t="s">
        <v>21</v>
      </c>
      <c r="U129" s="13" t="s">
        <v>21</v>
      </c>
      <c r="V129" s="13" t="s">
        <v>21</v>
      </c>
      <c r="W129" s="13" t="s">
        <v>144</v>
      </c>
      <c r="X129" s="13" t="s">
        <v>198</v>
      </c>
      <c r="Y129" s="13" t="s">
        <v>421</v>
      </c>
      <c r="Z129" s="13" t="s">
        <v>424</v>
      </c>
      <c r="AA129" s="29">
        <f>IF(W129="-","-",VLOOKUP(W129,十干十二支!A$2:B$61,2,FALSE))</f>
        <v>5</v>
      </c>
      <c r="AB129" s="29">
        <f>IF(X129="-","-",VLOOKUP(X129,十干十二支!$A$1:B$61,2,FALSE))</f>
        <v>4</v>
      </c>
      <c r="AC129" s="14">
        <f t="shared" si="3"/>
        <v>-1</v>
      </c>
      <c r="AD129" s="14">
        <f t="shared" si="4"/>
        <v>-1</v>
      </c>
      <c r="AE129" s="29" t="str">
        <f>IF(S129="-","-",VLOOKUP(S129,十干十二支!$A$1:B$61,2,FALSE))</f>
        <v>-</v>
      </c>
      <c r="AF129" s="29" t="str">
        <f>IF(T129="-","-",VLOOKUP(T129,十干十二支!$A$1:B$61,2,FALSE))</f>
        <v>-</v>
      </c>
      <c r="AG129" s="29" t="str">
        <f t="shared" si="5"/>
        <v>-</v>
      </c>
    </row>
    <row r="130" spans="2:33" ht="33.25" customHeight="1">
      <c r="B130" s="8" t="s">
        <v>833</v>
      </c>
      <c r="C130" s="8" t="s">
        <v>21</v>
      </c>
      <c r="D130" s="8" t="s">
        <v>425</v>
      </c>
      <c r="E130" s="10">
        <v>304</v>
      </c>
      <c r="F130" s="8" t="s">
        <v>21</v>
      </c>
      <c r="G130" s="11" t="s">
        <v>834</v>
      </c>
      <c r="H130" s="12" t="s">
        <v>835</v>
      </c>
      <c r="I130" s="13" t="s">
        <v>21</v>
      </c>
      <c r="J130" s="13" t="s">
        <v>21</v>
      </c>
      <c r="K130" s="13" t="s">
        <v>659</v>
      </c>
      <c r="L130" s="13" t="s">
        <v>667</v>
      </c>
      <c r="M130" s="13" t="s">
        <v>21</v>
      </c>
      <c r="N130" s="13" t="s">
        <v>21</v>
      </c>
      <c r="O130" s="13" t="s">
        <v>662</v>
      </c>
      <c r="P130" s="13" t="s">
        <v>661</v>
      </c>
      <c r="Q130" s="13" t="s">
        <v>21</v>
      </c>
      <c r="R130" s="13" t="s">
        <v>21</v>
      </c>
      <c r="S130" s="13" t="s">
        <v>21</v>
      </c>
      <c r="T130" s="13" t="s">
        <v>21</v>
      </c>
      <c r="U130" s="13" t="s">
        <v>21</v>
      </c>
      <c r="V130" s="13" t="s">
        <v>21</v>
      </c>
      <c r="W130" s="13" t="s">
        <v>21</v>
      </c>
      <c r="X130" s="13" t="s">
        <v>21</v>
      </c>
      <c r="Y130" s="13" t="s">
        <v>21</v>
      </c>
      <c r="Z130" s="13" t="s">
        <v>21</v>
      </c>
      <c r="AA130" s="29" t="str">
        <f>IF(W130="-","-",VLOOKUP(W130,十干十二支!A$2:B$61,2,FALSE))</f>
        <v>-</v>
      </c>
      <c r="AB130" s="29" t="str">
        <f>IF(X130="-","-",VLOOKUP(X130,十干十二支!$A$1:B$61,2,FALSE))</f>
        <v>-</v>
      </c>
      <c r="AC130" s="14" t="str">
        <f t="shared" ref="AC130:AC193" si="6">IF(AA130="-","-",AB130-AA130)</f>
        <v>-</v>
      </c>
      <c r="AD130" s="14" t="str">
        <f t="shared" ref="AD130:AD193" si="7">IF(AC130="-","-",IF(ABS(AC130)&gt;30,AC130-60,AC130))</f>
        <v>-</v>
      </c>
      <c r="AE130" s="29" t="str">
        <f>IF(S130="-","-",VLOOKUP(S130,十干十二支!$A$1:B$61,2,FALSE))</f>
        <v>-</v>
      </c>
      <c r="AF130" s="29" t="str">
        <f>IF(T130="-","-",VLOOKUP(T130,十干十二支!$A$1:B$61,2,FALSE))</f>
        <v>-</v>
      </c>
      <c r="AG130" s="29" t="str">
        <f t="shared" si="5"/>
        <v>-</v>
      </c>
    </row>
    <row r="131" spans="2:33" ht="48.25" customHeight="1">
      <c r="B131" s="8" t="s">
        <v>425</v>
      </c>
      <c r="C131" s="8" t="s">
        <v>403</v>
      </c>
      <c r="D131" s="8" t="s">
        <v>21</v>
      </c>
      <c r="E131" s="10">
        <v>304</v>
      </c>
      <c r="F131" s="10">
        <v>5</v>
      </c>
      <c r="G131" s="11" t="s">
        <v>426</v>
      </c>
      <c r="H131" s="12" t="s">
        <v>427</v>
      </c>
      <c r="I131" s="13" t="s">
        <v>428</v>
      </c>
      <c r="J131" s="13" t="s">
        <v>21</v>
      </c>
      <c r="K131" s="13" t="s">
        <v>659</v>
      </c>
      <c r="L131" s="13" t="s">
        <v>766</v>
      </c>
      <c r="M131" s="13" t="s">
        <v>21</v>
      </c>
      <c r="N131" s="13" t="s">
        <v>21</v>
      </c>
      <c r="O131" s="13" t="s">
        <v>661</v>
      </c>
      <c r="P131" s="13" t="s">
        <v>662</v>
      </c>
      <c r="Q131" s="13" t="s">
        <v>21</v>
      </c>
      <c r="R131" s="13" t="s">
        <v>21</v>
      </c>
      <c r="S131" s="13" t="s">
        <v>21</v>
      </c>
      <c r="T131" s="13" t="s">
        <v>21</v>
      </c>
      <c r="U131" s="13" t="s">
        <v>21</v>
      </c>
      <c r="V131" s="13" t="s">
        <v>21</v>
      </c>
      <c r="W131" s="13" t="s">
        <v>198</v>
      </c>
      <c r="X131" s="13" t="s">
        <v>23</v>
      </c>
      <c r="Y131" s="13" t="s">
        <v>426</v>
      </c>
      <c r="Z131" s="13" t="s">
        <v>429</v>
      </c>
      <c r="AA131" s="29">
        <f>IF(W131="-","-",VLOOKUP(W131,十干十二支!A$2:B$61,2,FALSE))</f>
        <v>4</v>
      </c>
      <c r="AB131" s="29">
        <f>IF(X131="-","-",VLOOKUP(X131,十干十二支!$A$1:B$61,2,FALSE))</f>
        <v>3</v>
      </c>
      <c r="AC131" s="14">
        <f t="shared" si="6"/>
        <v>-1</v>
      </c>
      <c r="AD131" s="14">
        <f t="shared" si="7"/>
        <v>-1</v>
      </c>
      <c r="AE131" s="29" t="str">
        <f>IF(S131="-","-",VLOOKUP(S131,十干十二支!$A$1:B$61,2,FALSE))</f>
        <v>-</v>
      </c>
      <c r="AF131" s="29" t="str">
        <f>IF(T131="-","-",VLOOKUP(T131,十干十二支!$A$1:B$61,2,FALSE))</f>
        <v>-</v>
      </c>
      <c r="AG131" s="29" t="str">
        <f t="shared" ref="AG131:AG194" si="8">IF(AE131="-","-",AF132-AE131)</f>
        <v>-</v>
      </c>
    </row>
    <row r="132" spans="2:33" ht="168.25" customHeight="1">
      <c r="B132" s="8" t="s">
        <v>403</v>
      </c>
      <c r="C132" s="8" t="s">
        <v>21</v>
      </c>
      <c r="D132" s="8" t="s">
        <v>21</v>
      </c>
      <c r="E132" s="10">
        <v>304</v>
      </c>
      <c r="F132" s="8" t="s">
        <v>21</v>
      </c>
      <c r="G132" s="11" t="s">
        <v>430</v>
      </c>
      <c r="H132" s="12" t="s">
        <v>21</v>
      </c>
      <c r="I132" s="13" t="s">
        <v>431</v>
      </c>
      <c r="J132" s="13" t="s">
        <v>21</v>
      </c>
      <c r="K132" s="13" t="s">
        <v>687</v>
      </c>
      <c r="L132" s="13" t="s">
        <v>21</v>
      </c>
      <c r="M132" s="13" t="s">
        <v>21</v>
      </c>
      <c r="N132" s="13" t="s">
        <v>21</v>
      </c>
      <c r="O132" s="13" t="s">
        <v>21</v>
      </c>
      <c r="P132" s="13" t="s">
        <v>21</v>
      </c>
      <c r="Q132" s="13" t="s">
        <v>21</v>
      </c>
      <c r="R132" s="13" t="s">
        <v>21</v>
      </c>
      <c r="S132" s="13" t="s">
        <v>21</v>
      </c>
      <c r="T132" s="13" t="s">
        <v>21</v>
      </c>
      <c r="U132" s="13" t="s">
        <v>21</v>
      </c>
      <c r="V132" s="13" t="s">
        <v>21</v>
      </c>
      <c r="W132" s="13" t="s">
        <v>21</v>
      </c>
      <c r="X132" s="13" t="s">
        <v>21</v>
      </c>
      <c r="Y132" s="13" t="s">
        <v>21</v>
      </c>
      <c r="Z132" s="13" t="s">
        <v>21</v>
      </c>
      <c r="AA132" s="29" t="str">
        <f>IF(W132="-","-",VLOOKUP(W132,十干十二支!A$2:B$61,2,FALSE))</f>
        <v>-</v>
      </c>
      <c r="AB132" s="29" t="str">
        <f>IF(X132="-","-",VLOOKUP(X132,十干十二支!$A$1:B$61,2,FALSE))</f>
        <v>-</v>
      </c>
      <c r="AC132" s="14" t="str">
        <f t="shared" si="6"/>
        <v>-</v>
      </c>
      <c r="AD132" s="14" t="str">
        <f t="shared" si="7"/>
        <v>-</v>
      </c>
      <c r="AE132" s="29" t="str">
        <f>IF(S132="-","-",VLOOKUP(S132,十干十二支!$A$1:B$61,2,FALSE))</f>
        <v>-</v>
      </c>
      <c r="AF132" s="29" t="str">
        <f>IF(T132="-","-",VLOOKUP(T132,十干十二支!$A$1:B$61,2,FALSE))</f>
        <v>-</v>
      </c>
      <c r="AG132" s="29" t="str">
        <f t="shared" si="8"/>
        <v>-</v>
      </c>
    </row>
    <row r="133" spans="2:33" ht="33.25" customHeight="1">
      <c r="B133" s="8" t="s">
        <v>836</v>
      </c>
      <c r="C133" s="8" t="s">
        <v>21</v>
      </c>
      <c r="D133" s="8" t="s">
        <v>436</v>
      </c>
      <c r="E133" s="10">
        <v>310</v>
      </c>
      <c r="F133" s="8" t="s">
        <v>21</v>
      </c>
      <c r="G133" s="11" t="s">
        <v>837</v>
      </c>
      <c r="H133" s="12" t="s">
        <v>838</v>
      </c>
      <c r="I133" s="13" t="s">
        <v>21</v>
      </c>
      <c r="J133" s="13" t="s">
        <v>686</v>
      </c>
      <c r="K133" s="13" t="s">
        <v>687</v>
      </c>
      <c r="L133" s="13" t="s">
        <v>667</v>
      </c>
      <c r="M133" s="13" t="s">
        <v>21</v>
      </c>
      <c r="N133" s="13" t="s">
        <v>21</v>
      </c>
      <c r="O133" s="13" t="s">
        <v>661</v>
      </c>
      <c r="P133" s="13" t="s">
        <v>661</v>
      </c>
      <c r="Q133" s="13" t="s">
        <v>21</v>
      </c>
      <c r="R133" s="13" t="s">
        <v>21</v>
      </c>
      <c r="S133" s="13" t="s">
        <v>21</v>
      </c>
      <c r="T133" s="13" t="s">
        <v>21</v>
      </c>
      <c r="U133" s="13" t="s">
        <v>21</v>
      </c>
      <c r="V133" s="13" t="s">
        <v>21</v>
      </c>
      <c r="W133" s="13" t="s">
        <v>21</v>
      </c>
      <c r="X133" s="13" t="s">
        <v>21</v>
      </c>
      <c r="Y133" s="13" t="s">
        <v>21</v>
      </c>
      <c r="Z133" s="13" t="s">
        <v>21</v>
      </c>
      <c r="AA133" s="29" t="str">
        <f>IF(W133="-","-",VLOOKUP(W133,十干十二支!A$2:B$61,2,FALSE))</f>
        <v>-</v>
      </c>
      <c r="AB133" s="29" t="str">
        <f>IF(X133="-","-",VLOOKUP(X133,十干十二支!$A$1:B$61,2,FALSE))</f>
        <v>-</v>
      </c>
      <c r="AC133" s="14" t="str">
        <f t="shared" si="6"/>
        <v>-</v>
      </c>
      <c r="AD133" s="14" t="str">
        <f t="shared" si="7"/>
        <v>-</v>
      </c>
      <c r="AE133" s="29" t="str">
        <f>IF(S133="-","-",VLOOKUP(S133,十干十二支!$A$1:B$61,2,FALSE))</f>
        <v>-</v>
      </c>
      <c r="AF133" s="29" t="str">
        <f>IF(T133="-","-",VLOOKUP(T133,十干十二支!$A$1:B$61,2,FALSE))</f>
        <v>-</v>
      </c>
      <c r="AG133" s="29" t="str">
        <f t="shared" si="8"/>
        <v>-</v>
      </c>
    </row>
    <row r="134" spans="2:33" ht="48.25" customHeight="1">
      <c r="B134" s="8" t="s">
        <v>432</v>
      </c>
      <c r="C134" s="8" t="s">
        <v>433</v>
      </c>
      <c r="D134" s="8" t="s">
        <v>21</v>
      </c>
      <c r="E134" s="10">
        <v>310</v>
      </c>
      <c r="F134" s="8" t="s">
        <v>21</v>
      </c>
      <c r="G134" s="11" t="s">
        <v>434</v>
      </c>
      <c r="H134" s="12" t="s">
        <v>435</v>
      </c>
      <c r="I134" s="13" t="s">
        <v>21</v>
      </c>
      <c r="J134" s="13" t="s">
        <v>21</v>
      </c>
      <c r="K134" s="13" t="s">
        <v>659</v>
      </c>
      <c r="L134" s="13" t="s">
        <v>759</v>
      </c>
      <c r="M134" s="13" t="s">
        <v>244</v>
      </c>
      <c r="N134" s="13" t="s">
        <v>245</v>
      </c>
      <c r="O134" s="13" t="s">
        <v>662</v>
      </c>
      <c r="P134" s="13" t="s">
        <v>661</v>
      </c>
      <c r="Q134" s="14">
        <v>0</v>
      </c>
      <c r="R134" s="13" t="s">
        <v>21</v>
      </c>
      <c r="S134" s="13" t="s">
        <v>21</v>
      </c>
      <c r="T134" s="13" t="s">
        <v>21</v>
      </c>
      <c r="U134" s="13" t="s">
        <v>437</v>
      </c>
      <c r="V134" s="13" t="s">
        <v>21</v>
      </c>
      <c r="W134" s="13" t="s">
        <v>21</v>
      </c>
      <c r="X134" s="13" t="s">
        <v>21</v>
      </c>
      <c r="Y134" s="13" t="s">
        <v>21</v>
      </c>
      <c r="Z134" s="13" t="s">
        <v>21</v>
      </c>
      <c r="AA134" s="29" t="str">
        <f>IF(W134="-","-",VLOOKUP(W134,十干十二支!A$2:B$61,2,FALSE))</f>
        <v>-</v>
      </c>
      <c r="AB134" s="29" t="str">
        <f>IF(X134="-","-",VLOOKUP(X134,十干十二支!$A$1:B$61,2,FALSE))</f>
        <v>-</v>
      </c>
      <c r="AC134" s="14" t="str">
        <f t="shared" si="6"/>
        <v>-</v>
      </c>
      <c r="AD134" s="14" t="str">
        <f t="shared" si="7"/>
        <v>-</v>
      </c>
      <c r="AE134" s="29" t="str">
        <f>IF(S134="-","-",VLOOKUP(S134,十干十二支!$A$1:B$61,2,FALSE))</f>
        <v>-</v>
      </c>
      <c r="AF134" s="29" t="str">
        <f>IF(T134="-","-",VLOOKUP(T134,十干十二支!$A$1:B$61,2,FALSE))</f>
        <v>-</v>
      </c>
      <c r="AG134" s="29" t="str">
        <f t="shared" si="8"/>
        <v>-</v>
      </c>
    </row>
    <row r="135" spans="2:33" ht="48.25" customHeight="1">
      <c r="B135" s="8" t="s">
        <v>436</v>
      </c>
      <c r="C135" s="8" t="s">
        <v>433</v>
      </c>
      <c r="D135" s="8" t="s">
        <v>21</v>
      </c>
      <c r="E135" s="10">
        <v>310</v>
      </c>
      <c r="F135" s="10">
        <v>1</v>
      </c>
      <c r="G135" s="11" t="s">
        <v>437</v>
      </c>
      <c r="H135" s="12" t="s">
        <v>438</v>
      </c>
      <c r="I135" s="13" t="s">
        <v>439</v>
      </c>
      <c r="J135" s="13" t="s">
        <v>21</v>
      </c>
      <c r="K135" s="13" t="s">
        <v>659</v>
      </c>
      <c r="L135" s="13" t="s">
        <v>759</v>
      </c>
      <c r="M135" s="13" t="s">
        <v>193</v>
      </c>
      <c r="N135" s="13" t="s">
        <v>244</v>
      </c>
      <c r="O135" s="13" t="s">
        <v>662</v>
      </c>
      <c r="P135" s="13" t="s">
        <v>662</v>
      </c>
      <c r="Q135" s="14">
        <v>2</v>
      </c>
      <c r="R135" s="14">
        <v>0</v>
      </c>
      <c r="S135" s="13" t="s">
        <v>21</v>
      </c>
      <c r="T135" s="13" t="s">
        <v>21</v>
      </c>
      <c r="U135" s="13" t="s">
        <v>442</v>
      </c>
      <c r="V135" s="13" t="s">
        <v>434</v>
      </c>
      <c r="W135" s="13" t="s">
        <v>56</v>
      </c>
      <c r="X135" s="13" t="s">
        <v>57</v>
      </c>
      <c r="Y135" s="13" t="s">
        <v>437</v>
      </c>
      <c r="Z135" s="13" t="s">
        <v>440</v>
      </c>
      <c r="AA135" s="29">
        <f>IF(W135="-","-",VLOOKUP(W135,十干十二支!A$2:B$61,2,FALSE))</f>
        <v>45</v>
      </c>
      <c r="AB135" s="29">
        <f>IF(X135="-","-",VLOOKUP(X135,十干十二支!$A$1:B$61,2,FALSE))</f>
        <v>44</v>
      </c>
      <c r="AC135" s="14">
        <f t="shared" si="6"/>
        <v>-1</v>
      </c>
      <c r="AD135" s="14">
        <f t="shared" si="7"/>
        <v>-1</v>
      </c>
      <c r="AE135" s="29" t="str">
        <f>IF(S135="-","-",VLOOKUP(S135,十干十二支!$A$1:B$61,2,FALSE))</f>
        <v>-</v>
      </c>
      <c r="AF135" s="29" t="str">
        <f>IF(T135="-","-",VLOOKUP(T135,十干十二支!$A$1:B$61,2,FALSE))</f>
        <v>-</v>
      </c>
      <c r="AG135" s="29" t="str">
        <f t="shared" si="8"/>
        <v>-</v>
      </c>
    </row>
    <row r="136" spans="2:33" ht="48.25" customHeight="1">
      <c r="B136" s="8" t="s">
        <v>441</v>
      </c>
      <c r="C136" s="8" t="s">
        <v>433</v>
      </c>
      <c r="D136" s="8" t="s">
        <v>21</v>
      </c>
      <c r="E136" s="10">
        <v>310</v>
      </c>
      <c r="F136" s="10">
        <v>2</v>
      </c>
      <c r="G136" s="11" t="s">
        <v>442</v>
      </c>
      <c r="H136" s="12" t="s">
        <v>443</v>
      </c>
      <c r="I136" s="13" t="s">
        <v>444</v>
      </c>
      <c r="J136" s="13" t="s">
        <v>21</v>
      </c>
      <c r="K136" s="13" t="s">
        <v>659</v>
      </c>
      <c r="L136" s="13" t="s">
        <v>759</v>
      </c>
      <c r="M136" s="13" t="s">
        <v>197</v>
      </c>
      <c r="N136" s="13" t="s">
        <v>193</v>
      </c>
      <c r="O136" s="13" t="s">
        <v>662</v>
      </c>
      <c r="P136" s="13" t="s">
        <v>662</v>
      </c>
      <c r="Q136" s="13" t="s">
        <v>21</v>
      </c>
      <c r="R136" s="14">
        <v>2</v>
      </c>
      <c r="S136" s="13" t="s">
        <v>21</v>
      </c>
      <c r="T136" s="13" t="s">
        <v>21</v>
      </c>
      <c r="U136" s="13" t="s">
        <v>21</v>
      </c>
      <c r="V136" s="13" t="s">
        <v>437</v>
      </c>
      <c r="W136" s="13" t="s">
        <v>102</v>
      </c>
      <c r="X136" s="13" t="s">
        <v>113</v>
      </c>
      <c r="Y136" s="13" t="s">
        <v>442</v>
      </c>
      <c r="Z136" s="13" t="s">
        <v>445</v>
      </c>
      <c r="AA136" s="29">
        <f>IF(W136="-","-",VLOOKUP(W136,十干十二支!A$2:B$61,2,FALSE))</f>
        <v>15</v>
      </c>
      <c r="AB136" s="29">
        <f>IF(X136="-","-",VLOOKUP(X136,十干十二支!$A$1:B$61,2,FALSE))</f>
        <v>14</v>
      </c>
      <c r="AC136" s="14">
        <f t="shared" si="6"/>
        <v>-1</v>
      </c>
      <c r="AD136" s="14">
        <f t="shared" si="7"/>
        <v>-1</v>
      </c>
      <c r="AE136" s="29" t="str">
        <f>IF(S136="-","-",VLOOKUP(S136,十干十二支!$A$1:B$61,2,FALSE))</f>
        <v>-</v>
      </c>
      <c r="AF136" s="29" t="str">
        <f>IF(T136="-","-",VLOOKUP(T136,十干十二支!$A$1:B$61,2,FALSE))</f>
        <v>-</v>
      </c>
      <c r="AG136" s="29" t="str">
        <f t="shared" si="8"/>
        <v>-</v>
      </c>
    </row>
    <row r="137" spans="2:33" ht="123.25" customHeight="1">
      <c r="B137" s="8" t="s">
        <v>433</v>
      </c>
      <c r="C137" s="8" t="s">
        <v>21</v>
      </c>
      <c r="D137" s="8" t="s">
        <v>21</v>
      </c>
      <c r="E137" s="10">
        <v>310</v>
      </c>
      <c r="F137" s="8" t="s">
        <v>21</v>
      </c>
      <c r="G137" s="11" t="s">
        <v>446</v>
      </c>
      <c r="H137" s="12" t="s">
        <v>21</v>
      </c>
      <c r="I137" s="13" t="s">
        <v>447</v>
      </c>
      <c r="J137" s="13" t="s">
        <v>21</v>
      </c>
      <c r="K137" s="13" t="s">
        <v>687</v>
      </c>
      <c r="L137" s="13" t="s">
        <v>21</v>
      </c>
      <c r="M137" s="13" t="s">
        <v>21</v>
      </c>
      <c r="N137" s="13" t="s">
        <v>21</v>
      </c>
      <c r="O137" s="13" t="s">
        <v>21</v>
      </c>
      <c r="P137" s="13" t="s">
        <v>21</v>
      </c>
      <c r="Q137" s="13" t="s">
        <v>21</v>
      </c>
      <c r="R137" s="13" t="s">
        <v>21</v>
      </c>
      <c r="S137" s="13" t="s">
        <v>21</v>
      </c>
      <c r="T137" s="13" t="s">
        <v>21</v>
      </c>
      <c r="U137" s="13" t="s">
        <v>21</v>
      </c>
      <c r="V137" s="13" t="s">
        <v>21</v>
      </c>
      <c r="W137" s="13" t="s">
        <v>21</v>
      </c>
      <c r="X137" s="13" t="s">
        <v>21</v>
      </c>
      <c r="Y137" s="13" t="s">
        <v>21</v>
      </c>
      <c r="Z137" s="13" t="s">
        <v>21</v>
      </c>
      <c r="AA137" s="29" t="str">
        <f>IF(W137="-","-",VLOOKUP(W137,十干十二支!A$2:B$61,2,FALSE))</f>
        <v>-</v>
      </c>
      <c r="AB137" s="29" t="str">
        <f>IF(X137="-","-",VLOOKUP(X137,十干十二支!$A$1:B$61,2,FALSE))</f>
        <v>-</v>
      </c>
      <c r="AC137" s="14" t="str">
        <f t="shared" si="6"/>
        <v>-</v>
      </c>
      <c r="AD137" s="14" t="str">
        <f t="shared" si="7"/>
        <v>-</v>
      </c>
      <c r="AE137" s="29" t="str">
        <f>IF(S137="-","-",VLOOKUP(S137,十干十二支!$A$1:B$61,2,FALSE))</f>
        <v>-</v>
      </c>
      <c r="AF137" s="29" t="str">
        <f>IF(T137="-","-",VLOOKUP(T137,十干十二支!$A$1:B$61,2,FALSE))</f>
        <v>-</v>
      </c>
      <c r="AG137" s="29" t="str">
        <f t="shared" si="8"/>
        <v>-</v>
      </c>
    </row>
    <row r="138" spans="2:33" ht="33.25" customHeight="1">
      <c r="B138" s="8" t="s">
        <v>448</v>
      </c>
      <c r="C138" s="8" t="s">
        <v>449</v>
      </c>
      <c r="D138" s="8" t="s">
        <v>21</v>
      </c>
      <c r="E138" s="10">
        <v>311</v>
      </c>
      <c r="F138" s="10">
        <v>1</v>
      </c>
      <c r="G138" s="11" t="s">
        <v>450</v>
      </c>
      <c r="H138" s="12" t="s">
        <v>451</v>
      </c>
      <c r="I138" s="13" t="s">
        <v>452</v>
      </c>
      <c r="J138" s="13" t="s">
        <v>21</v>
      </c>
      <c r="K138" s="13" t="s">
        <v>659</v>
      </c>
      <c r="L138" s="13" t="s">
        <v>759</v>
      </c>
      <c r="M138" s="13" t="s">
        <v>21</v>
      </c>
      <c r="N138" s="13" t="s">
        <v>21</v>
      </c>
      <c r="O138" s="13" t="s">
        <v>661</v>
      </c>
      <c r="P138" s="13" t="s">
        <v>662</v>
      </c>
      <c r="Q138" s="13" t="s">
        <v>21</v>
      </c>
      <c r="R138" s="13" t="s">
        <v>21</v>
      </c>
      <c r="S138" s="13" t="s">
        <v>21</v>
      </c>
      <c r="T138" s="13" t="s">
        <v>21</v>
      </c>
      <c r="U138" s="13" t="s">
        <v>21</v>
      </c>
      <c r="V138" s="13" t="s">
        <v>21</v>
      </c>
      <c r="W138" s="13" t="s">
        <v>56</v>
      </c>
      <c r="X138" s="13" t="s">
        <v>57</v>
      </c>
      <c r="Y138" s="13" t="s">
        <v>450</v>
      </c>
      <c r="Z138" s="13" t="s">
        <v>453</v>
      </c>
      <c r="AA138" s="29">
        <f>IF(W138="-","-",VLOOKUP(W138,十干十二支!A$2:B$61,2,FALSE))</f>
        <v>45</v>
      </c>
      <c r="AB138" s="29">
        <f>IF(X138="-","-",VLOOKUP(X138,十干十二支!$A$1:B$61,2,FALSE))</f>
        <v>44</v>
      </c>
      <c r="AC138" s="14">
        <f t="shared" si="6"/>
        <v>-1</v>
      </c>
      <c r="AD138" s="14">
        <f t="shared" si="7"/>
        <v>-1</v>
      </c>
      <c r="AE138" s="29" t="str">
        <f>IF(S138="-","-",VLOOKUP(S138,十干十二支!$A$1:B$61,2,FALSE))</f>
        <v>-</v>
      </c>
      <c r="AF138" s="29" t="str">
        <f>IF(T138="-","-",VLOOKUP(T138,十干十二支!$A$1:B$61,2,FALSE))</f>
        <v>-</v>
      </c>
      <c r="AG138" s="29" t="str">
        <f t="shared" si="8"/>
        <v>-</v>
      </c>
    </row>
    <row r="139" spans="2:33" ht="33.25" customHeight="1">
      <c r="B139" s="8" t="s">
        <v>839</v>
      </c>
      <c r="C139" s="8" t="s">
        <v>21</v>
      </c>
      <c r="D139" s="8" t="s">
        <v>454</v>
      </c>
      <c r="E139" s="10">
        <v>311</v>
      </c>
      <c r="F139" s="8" t="s">
        <v>21</v>
      </c>
      <c r="G139" s="11" t="s">
        <v>840</v>
      </c>
      <c r="H139" s="12" t="s">
        <v>841</v>
      </c>
      <c r="I139" s="13" t="s">
        <v>21</v>
      </c>
      <c r="J139" s="13" t="s">
        <v>21</v>
      </c>
      <c r="K139" s="13" t="s">
        <v>659</v>
      </c>
      <c r="L139" s="13" t="s">
        <v>667</v>
      </c>
      <c r="M139" s="13" t="s">
        <v>21</v>
      </c>
      <c r="N139" s="13" t="s">
        <v>21</v>
      </c>
      <c r="O139" s="13" t="s">
        <v>662</v>
      </c>
      <c r="P139" s="13" t="s">
        <v>661</v>
      </c>
      <c r="Q139" s="13" t="s">
        <v>21</v>
      </c>
      <c r="R139" s="13" t="s">
        <v>21</v>
      </c>
      <c r="S139" s="13" t="s">
        <v>21</v>
      </c>
      <c r="T139" s="13" t="s">
        <v>21</v>
      </c>
      <c r="U139" s="13" t="s">
        <v>21</v>
      </c>
      <c r="V139" s="13" t="s">
        <v>21</v>
      </c>
      <c r="W139" s="13" t="s">
        <v>21</v>
      </c>
      <c r="X139" s="13" t="s">
        <v>21</v>
      </c>
      <c r="Y139" s="13" t="s">
        <v>21</v>
      </c>
      <c r="Z139" s="13" t="s">
        <v>21</v>
      </c>
      <c r="AA139" s="29" t="str">
        <f>IF(W139="-","-",VLOOKUP(W139,十干十二支!A$2:B$61,2,FALSE))</f>
        <v>-</v>
      </c>
      <c r="AB139" s="29" t="str">
        <f>IF(X139="-","-",VLOOKUP(X139,十干十二支!$A$1:B$61,2,FALSE))</f>
        <v>-</v>
      </c>
      <c r="AC139" s="14" t="str">
        <f t="shared" si="6"/>
        <v>-</v>
      </c>
      <c r="AD139" s="14" t="str">
        <f t="shared" si="7"/>
        <v>-</v>
      </c>
      <c r="AE139" s="29" t="str">
        <f>IF(S139="-","-",VLOOKUP(S139,十干十二支!$A$1:B$61,2,FALSE))</f>
        <v>-</v>
      </c>
      <c r="AF139" s="29" t="str">
        <f>IF(T139="-","-",VLOOKUP(T139,十干十二支!$A$1:B$61,2,FALSE))</f>
        <v>-</v>
      </c>
      <c r="AG139" s="29" t="str">
        <f t="shared" si="8"/>
        <v>-</v>
      </c>
    </row>
    <row r="140" spans="2:33" ht="33.25" customHeight="1">
      <c r="B140" s="8" t="s">
        <v>454</v>
      </c>
      <c r="C140" s="8" t="s">
        <v>449</v>
      </c>
      <c r="D140" s="8" t="s">
        <v>21</v>
      </c>
      <c r="E140" s="10">
        <v>311</v>
      </c>
      <c r="F140" s="10">
        <v>2</v>
      </c>
      <c r="G140" s="11" t="s">
        <v>455</v>
      </c>
      <c r="H140" s="12" t="s">
        <v>456</v>
      </c>
      <c r="I140" s="13" t="s">
        <v>457</v>
      </c>
      <c r="J140" s="13" t="s">
        <v>21</v>
      </c>
      <c r="K140" s="13" t="s">
        <v>659</v>
      </c>
      <c r="L140" s="13" t="s">
        <v>766</v>
      </c>
      <c r="M140" s="13" t="s">
        <v>21</v>
      </c>
      <c r="N140" s="13" t="s">
        <v>21</v>
      </c>
      <c r="O140" s="13" t="s">
        <v>661</v>
      </c>
      <c r="P140" s="13" t="s">
        <v>662</v>
      </c>
      <c r="Q140" s="13" t="s">
        <v>21</v>
      </c>
      <c r="R140" s="13" t="s">
        <v>21</v>
      </c>
      <c r="S140" s="13" t="s">
        <v>21</v>
      </c>
      <c r="T140" s="13" t="s">
        <v>21</v>
      </c>
      <c r="U140" s="13" t="s">
        <v>21</v>
      </c>
      <c r="V140" s="13" t="s">
        <v>21</v>
      </c>
      <c r="W140" s="13" t="s">
        <v>57</v>
      </c>
      <c r="X140" s="13" t="s">
        <v>64</v>
      </c>
      <c r="Y140" s="13" t="s">
        <v>455</v>
      </c>
      <c r="Z140" s="13" t="s">
        <v>458</v>
      </c>
      <c r="AA140" s="29">
        <f>IF(W140="-","-",VLOOKUP(W140,十干十二支!A$2:B$61,2,FALSE))</f>
        <v>44</v>
      </c>
      <c r="AB140" s="29">
        <f>IF(X140="-","-",VLOOKUP(X140,十干十二支!$A$1:B$61,2,FALSE))</f>
        <v>43</v>
      </c>
      <c r="AC140" s="14">
        <f t="shared" si="6"/>
        <v>-1</v>
      </c>
      <c r="AD140" s="14">
        <f t="shared" si="7"/>
        <v>-1</v>
      </c>
      <c r="AE140" s="29" t="str">
        <f>IF(S140="-","-",VLOOKUP(S140,十干十二支!$A$1:B$61,2,FALSE))</f>
        <v>-</v>
      </c>
      <c r="AF140" s="29" t="str">
        <f>IF(T140="-","-",VLOOKUP(T140,十干十二支!$A$1:B$61,2,FALSE))</f>
        <v>-</v>
      </c>
      <c r="AG140" s="29" t="str">
        <f t="shared" si="8"/>
        <v>-</v>
      </c>
    </row>
    <row r="141" spans="2:33" ht="93.25" customHeight="1">
      <c r="B141" s="8" t="s">
        <v>449</v>
      </c>
      <c r="C141" s="8" t="s">
        <v>21</v>
      </c>
      <c r="D141" s="8" t="s">
        <v>21</v>
      </c>
      <c r="E141" s="10">
        <v>311</v>
      </c>
      <c r="F141" s="8" t="s">
        <v>21</v>
      </c>
      <c r="G141" s="11" t="s">
        <v>459</v>
      </c>
      <c r="H141" s="12" t="s">
        <v>21</v>
      </c>
      <c r="I141" s="13" t="s">
        <v>460</v>
      </c>
      <c r="J141" s="13" t="s">
        <v>21</v>
      </c>
      <c r="K141" s="13" t="s">
        <v>687</v>
      </c>
      <c r="L141" s="13" t="s">
        <v>21</v>
      </c>
      <c r="M141" s="13" t="s">
        <v>21</v>
      </c>
      <c r="N141" s="13" t="s">
        <v>21</v>
      </c>
      <c r="O141" s="13" t="s">
        <v>21</v>
      </c>
      <c r="P141" s="13" t="s">
        <v>21</v>
      </c>
      <c r="Q141" s="13" t="s">
        <v>21</v>
      </c>
      <c r="R141" s="13" t="s">
        <v>21</v>
      </c>
      <c r="S141" s="13" t="s">
        <v>21</v>
      </c>
      <c r="T141" s="13" t="s">
        <v>21</v>
      </c>
      <c r="U141" s="13" t="s">
        <v>21</v>
      </c>
      <c r="V141" s="13" t="s">
        <v>21</v>
      </c>
      <c r="W141" s="13" t="s">
        <v>21</v>
      </c>
      <c r="X141" s="13" t="s">
        <v>21</v>
      </c>
      <c r="Y141" s="13" t="s">
        <v>21</v>
      </c>
      <c r="Z141" s="13" t="s">
        <v>21</v>
      </c>
      <c r="AA141" s="29" t="str">
        <f>IF(W141="-","-",VLOOKUP(W141,十干十二支!A$2:B$61,2,FALSE))</f>
        <v>-</v>
      </c>
      <c r="AB141" s="29" t="str">
        <f>IF(X141="-","-",VLOOKUP(X141,十干十二支!$A$1:B$61,2,FALSE))</f>
        <v>-</v>
      </c>
      <c r="AC141" s="14" t="str">
        <f t="shared" si="6"/>
        <v>-</v>
      </c>
      <c r="AD141" s="14" t="str">
        <f t="shared" si="7"/>
        <v>-</v>
      </c>
      <c r="AE141" s="29" t="str">
        <f>IF(S141="-","-",VLOOKUP(S141,十干十二支!$A$1:B$61,2,FALSE))</f>
        <v>-</v>
      </c>
      <c r="AF141" s="29" t="str">
        <f>IF(T141="-","-",VLOOKUP(T141,十干十二支!$A$1:B$61,2,FALSE))</f>
        <v>-</v>
      </c>
      <c r="AG141" s="29" t="str">
        <f t="shared" si="8"/>
        <v>-</v>
      </c>
    </row>
    <row r="142" spans="2:33" ht="33.25" customHeight="1">
      <c r="B142" s="8" t="s">
        <v>842</v>
      </c>
      <c r="C142" s="8" t="s">
        <v>21</v>
      </c>
      <c r="D142" s="8" t="s">
        <v>464</v>
      </c>
      <c r="E142" s="10">
        <v>311</v>
      </c>
      <c r="F142" s="8" t="s">
        <v>21</v>
      </c>
      <c r="G142" s="11" t="s">
        <v>843</v>
      </c>
      <c r="H142" s="12" t="s">
        <v>844</v>
      </c>
      <c r="I142" s="13" t="s">
        <v>21</v>
      </c>
      <c r="J142" s="13" t="s">
        <v>686</v>
      </c>
      <c r="K142" s="13" t="s">
        <v>687</v>
      </c>
      <c r="L142" s="13" t="s">
        <v>667</v>
      </c>
      <c r="M142" s="13" t="s">
        <v>21</v>
      </c>
      <c r="N142" s="13" t="s">
        <v>21</v>
      </c>
      <c r="O142" s="13" t="s">
        <v>661</v>
      </c>
      <c r="P142" s="13" t="s">
        <v>661</v>
      </c>
      <c r="Q142" s="13" t="s">
        <v>21</v>
      </c>
      <c r="R142" s="13" t="s">
        <v>21</v>
      </c>
      <c r="S142" s="13" t="s">
        <v>21</v>
      </c>
      <c r="T142" s="13" t="s">
        <v>21</v>
      </c>
      <c r="U142" s="13" t="s">
        <v>21</v>
      </c>
      <c r="V142" s="13" t="s">
        <v>21</v>
      </c>
      <c r="W142" s="13" t="s">
        <v>21</v>
      </c>
      <c r="X142" s="13" t="s">
        <v>21</v>
      </c>
      <c r="Y142" s="13" t="s">
        <v>21</v>
      </c>
      <c r="Z142" s="13" t="s">
        <v>21</v>
      </c>
      <c r="AA142" s="29" t="str">
        <f>IF(W142="-","-",VLOOKUP(W142,十干十二支!A$2:B$61,2,FALSE))</f>
        <v>-</v>
      </c>
      <c r="AB142" s="29" t="str">
        <f>IF(X142="-","-",VLOOKUP(X142,十干十二支!$A$1:B$61,2,FALSE))</f>
        <v>-</v>
      </c>
      <c r="AC142" s="14" t="str">
        <f t="shared" si="6"/>
        <v>-</v>
      </c>
      <c r="AD142" s="14" t="str">
        <f t="shared" si="7"/>
        <v>-</v>
      </c>
      <c r="AE142" s="29" t="str">
        <f>IF(S142="-","-",VLOOKUP(S142,十干十二支!$A$1:B$61,2,FALSE))</f>
        <v>-</v>
      </c>
      <c r="AF142" s="29" t="str">
        <f>IF(T142="-","-",VLOOKUP(T142,十干十二支!$A$1:B$61,2,FALSE))</f>
        <v>-</v>
      </c>
      <c r="AG142" s="29" t="str">
        <f t="shared" si="8"/>
        <v>-</v>
      </c>
    </row>
    <row r="143" spans="2:33" ht="33.25" customHeight="1">
      <c r="B143" s="8" t="s">
        <v>461</v>
      </c>
      <c r="C143" s="8" t="s">
        <v>21</v>
      </c>
      <c r="D143" s="8" t="s">
        <v>21</v>
      </c>
      <c r="E143" s="10">
        <v>311</v>
      </c>
      <c r="F143" s="8" t="s">
        <v>21</v>
      </c>
      <c r="G143" s="11" t="s">
        <v>462</v>
      </c>
      <c r="H143" s="12" t="s">
        <v>463</v>
      </c>
      <c r="I143" s="13" t="s">
        <v>21</v>
      </c>
      <c r="J143" s="13" t="s">
        <v>21</v>
      </c>
      <c r="K143" s="13" t="s">
        <v>659</v>
      </c>
      <c r="L143" s="13" t="s">
        <v>808</v>
      </c>
      <c r="M143" s="13" t="s">
        <v>380</v>
      </c>
      <c r="N143" s="13" t="s">
        <v>381</v>
      </c>
      <c r="O143" s="13" t="s">
        <v>662</v>
      </c>
      <c r="P143" s="13" t="s">
        <v>661</v>
      </c>
      <c r="Q143" s="14">
        <v>18</v>
      </c>
      <c r="R143" s="13" t="s">
        <v>21</v>
      </c>
      <c r="S143" s="13" t="s">
        <v>21</v>
      </c>
      <c r="T143" s="13" t="s">
        <v>21</v>
      </c>
      <c r="U143" s="13" t="s">
        <v>465</v>
      </c>
      <c r="V143" s="13" t="s">
        <v>21</v>
      </c>
      <c r="W143" s="13" t="s">
        <v>21</v>
      </c>
      <c r="X143" s="13" t="s">
        <v>21</v>
      </c>
      <c r="Y143" s="13" t="s">
        <v>21</v>
      </c>
      <c r="Z143" s="13" t="s">
        <v>21</v>
      </c>
      <c r="AA143" s="29" t="str">
        <f>IF(W143="-","-",VLOOKUP(W143,十干十二支!A$2:B$61,2,FALSE))</f>
        <v>-</v>
      </c>
      <c r="AB143" s="29" t="str">
        <f>IF(X143="-","-",VLOOKUP(X143,十干十二支!$A$1:B$61,2,FALSE))</f>
        <v>-</v>
      </c>
      <c r="AC143" s="14" t="str">
        <f t="shared" si="6"/>
        <v>-</v>
      </c>
      <c r="AD143" s="14" t="str">
        <f t="shared" si="7"/>
        <v>-</v>
      </c>
      <c r="AE143" s="29" t="str">
        <f>IF(S143="-","-",VLOOKUP(S143,十干十二支!$A$1:B$61,2,FALSE))</f>
        <v>-</v>
      </c>
      <c r="AF143" s="29" t="str">
        <f>IF(T143="-","-",VLOOKUP(T143,十干十二支!$A$1:B$61,2,FALSE))</f>
        <v>-</v>
      </c>
      <c r="AG143" s="29" t="str">
        <f t="shared" si="8"/>
        <v>-</v>
      </c>
    </row>
    <row r="144" spans="2:33" ht="78.25" customHeight="1">
      <c r="B144" s="8" t="s">
        <v>464</v>
      </c>
      <c r="C144" s="8" t="s">
        <v>21</v>
      </c>
      <c r="D144" s="8" t="s">
        <v>21</v>
      </c>
      <c r="E144" s="10">
        <v>311</v>
      </c>
      <c r="F144" s="10">
        <v>3</v>
      </c>
      <c r="G144" s="11" t="s">
        <v>465</v>
      </c>
      <c r="H144" s="12" t="s">
        <v>466</v>
      </c>
      <c r="I144" s="13" t="s">
        <v>467</v>
      </c>
      <c r="J144" s="13" t="s">
        <v>21</v>
      </c>
      <c r="K144" s="13" t="s">
        <v>659</v>
      </c>
      <c r="L144" s="13" t="s">
        <v>808</v>
      </c>
      <c r="M144" s="13" t="s">
        <v>385</v>
      </c>
      <c r="N144" s="13" t="s">
        <v>380</v>
      </c>
      <c r="O144" s="13" t="s">
        <v>661</v>
      </c>
      <c r="P144" s="13" t="s">
        <v>662</v>
      </c>
      <c r="Q144" s="13" t="s">
        <v>21</v>
      </c>
      <c r="R144" s="14">
        <v>18</v>
      </c>
      <c r="S144" s="13" t="s">
        <v>21</v>
      </c>
      <c r="T144" s="13" t="s">
        <v>21</v>
      </c>
      <c r="U144" s="13" t="s">
        <v>21</v>
      </c>
      <c r="V144" s="13" t="s">
        <v>462</v>
      </c>
      <c r="W144" s="13" t="s">
        <v>186</v>
      </c>
      <c r="X144" s="13" t="s">
        <v>43</v>
      </c>
      <c r="Y144" s="13" t="s">
        <v>465</v>
      </c>
      <c r="Z144" s="13" t="s">
        <v>468</v>
      </c>
      <c r="AA144" s="29">
        <f>IF(W144="-","-",VLOOKUP(W144,十干十二支!A$2:B$61,2,FALSE))</f>
        <v>29</v>
      </c>
      <c r="AB144" s="29">
        <f>IF(X144="-","-",VLOOKUP(X144,十干十二支!$A$1:B$61,2,FALSE))</f>
        <v>28</v>
      </c>
      <c r="AC144" s="14">
        <f t="shared" si="6"/>
        <v>-1</v>
      </c>
      <c r="AD144" s="14">
        <f t="shared" si="7"/>
        <v>-1</v>
      </c>
      <c r="AE144" s="29" t="str">
        <f>IF(S144="-","-",VLOOKUP(S144,十干十二支!$A$1:B$61,2,FALSE))</f>
        <v>-</v>
      </c>
      <c r="AF144" s="29" t="str">
        <f>IF(T144="-","-",VLOOKUP(T144,十干十二支!$A$1:B$61,2,FALSE))</f>
        <v>-</v>
      </c>
      <c r="AG144" s="29" t="str">
        <f t="shared" si="8"/>
        <v>-</v>
      </c>
    </row>
    <row r="145" spans="2:33" ht="33.25" customHeight="1">
      <c r="B145" s="8" t="s">
        <v>845</v>
      </c>
      <c r="C145" s="8" t="s">
        <v>21</v>
      </c>
      <c r="D145" s="8" t="s">
        <v>469</v>
      </c>
      <c r="E145" s="10">
        <v>313</v>
      </c>
      <c r="F145" s="8" t="s">
        <v>21</v>
      </c>
      <c r="G145" s="11" t="s">
        <v>846</v>
      </c>
      <c r="H145" s="12" t="s">
        <v>847</v>
      </c>
      <c r="I145" s="13" t="s">
        <v>21</v>
      </c>
      <c r="J145" s="13" t="s">
        <v>21</v>
      </c>
      <c r="K145" s="13" t="s">
        <v>659</v>
      </c>
      <c r="L145" s="13" t="s">
        <v>667</v>
      </c>
      <c r="M145" s="13" t="s">
        <v>21</v>
      </c>
      <c r="N145" s="13" t="s">
        <v>21</v>
      </c>
      <c r="O145" s="13" t="s">
        <v>662</v>
      </c>
      <c r="P145" s="13" t="s">
        <v>661</v>
      </c>
      <c r="Q145" s="13" t="s">
        <v>21</v>
      </c>
      <c r="R145" s="13" t="s">
        <v>21</v>
      </c>
      <c r="S145" s="13" t="s">
        <v>21</v>
      </c>
      <c r="T145" s="13" t="s">
        <v>21</v>
      </c>
      <c r="U145" s="13" t="s">
        <v>21</v>
      </c>
      <c r="V145" s="13" t="s">
        <v>21</v>
      </c>
      <c r="W145" s="13" t="s">
        <v>21</v>
      </c>
      <c r="X145" s="13" t="s">
        <v>21</v>
      </c>
      <c r="Y145" s="13" t="s">
        <v>21</v>
      </c>
      <c r="Z145" s="13" t="s">
        <v>21</v>
      </c>
      <c r="AA145" s="29" t="str">
        <f>IF(W145="-","-",VLOOKUP(W145,十干十二支!A$2:B$61,2,FALSE))</f>
        <v>-</v>
      </c>
      <c r="AB145" s="29" t="str">
        <f>IF(X145="-","-",VLOOKUP(X145,十干十二支!$A$1:B$61,2,FALSE))</f>
        <v>-</v>
      </c>
      <c r="AC145" s="14" t="str">
        <f t="shared" si="6"/>
        <v>-</v>
      </c>
      <c r="AD145" s="14" t="str">
        <f t="shared" si="7"/>
        <v>-</v>
      </c>
      <c r="AE145" s="29" t="str">
        <f>IF(S145="-","-",VLOOKUP(S145,十干十二支!$A$1:B$61,2,FALSE))</f>
        <v>-</v>
      </c>
      <c r="AF145" s="29" t="str">
        <f>IF(T145="-","-",VLOOKUP(T145,十干十二支!$A$1:B$61,2,FALSE))</f>
        <v>-</v>
      </c>
      <c r="AG145" s="29" t="str">
        <f t="shared" si="8"/>
        <v>-</v>
      </c>
    </row>
    <row r="146" spans="2:33" ht="78.25" customHeight="1">
      <c r="B146" s="8" t="s">
        <v>469</v>
      </c>
      <c r="C146" s="8" t="s">
        <v>21</v>
      </c>
      <c r="D146" s="8" t="s">
        <v>21</v>
      </c>
      <c r="E146" s="10">
        <v>313</v>
      </c>
      <c r="F146" s="10">
        <v>1</v>
      </c>
      <c r="G146" s="11" t="s">
        <v>470</v>
      </c>
      <c r="H146" s="12" t="s">
        <v>471</v>
      </c>
      <c r="I146" s="13" t="s">
        <v>472</v>
      </c>
      <c r="J146" s="13" t="s">
        <v>21</v>
      </c>
      <c r="K146" s="13" t="s">
        <v>659</v>
      </c>
      <c r="L146" s="13" t="s">
        <v>848</v>
      </c>
      <c r="M146" s="13" t="s">
        <v>21</v>
      </c>
      <c r="N146" s="13" t="s">
        <v>21</v>
      </c>
      <c r="O146" s="13" t="s">
        <v>661</v>
      </c>
      <c r="P146" s="13" t="s">
        <v>662</v>
      </c>
      <c r="Q146" s="13" t="s">
        <v>21</v>
      </c>
      <c r="R146" s="13" t="s">
        <v>21</v>
      </c>
      <c r="S146" s="13" t="s">
        <v>21</v>
      </c>
      <c r="T146" s="13" t="s">
        <v>21</v>
      </c>
      <c r="U146" s="13" t="s">
        <v>21</v>
      </c>
      <c r="V146" s="13" t="s">
        <v>21</v>
      </c>
      <c r="W146" s="13" t="s">
        <v>77</v>
      </c>
      <c r="X146" s="13" t="s">
        <v>30</v>
      </c>
      <c r="Y146" s="13" t="s">
        <v>470</v>
      </c>
      <c r="Z146" s="13" t="s">
        <v>473</v>
      </c>
      <c r="AA146" s="29">
        <f>IF(W146="-","-",VLOOKUP(W146,十干十二支!A$2:B$61,2,FALSE))</f>
        <v>59</v>
      </c>
      <c r="AB146" s="29">
        <f>IF(X146="-","-",VLOOKUP(X146,十干十二支!$A$1:B$61,2,FALSE))</f>
        <v>58</v>
      </c>
      <c r="AC146" s="14">
        <f t="shared" si="6"/>
        <v>-1</v>
      </c>
      <c r="AD146" s="14">
        <f t="shared" si="7"/>
        <v>-1</v>
      </c>
      <c r="AE146" s="29" t="str">
        <f>IF(S146="-","-",VLOOKUP(S146,十干十二支!$A$1:B$61,2,FALSE))</f>
        <v>-</v>
      </c>
      <c r="AF146" s="29" t="str">
        <f>IF(T146="-","-",VLOOKUP(T146,十干十二支!$A$1:B$61,2,FALSE))</f>
        <v>-</v>
      </c>
      <c r="AG146" s="29" t="str">
        <f t="shared" si="8"/>
        <v>-</v>
      </c>
    </row>
    <row r="147" spans="2:33" ht="33.25" customHeight="1">
      <c r="B147" s="8" t="s">
        <v>849</v>
      </c>
      <c r="C147" s="8" t="s">
        <v>21</v>
      </c>
      <c r="D147" s="8" t="s">
        <v>475</v>
      </c>
      <c r="E147" s="10">
        <v>318</v>
      </c>
      <c r="F147" s="8" t="s">
        <v>21</v>
      </c>
      <c r="G147" s="11" t="s">
        <v>850</v>
      </c>
      <c r="H147" s="12" t="s">
        <v>851</v>
      </c>
      <c r="I147" s="13" t="s">
        <v>21</v>
      </c>
      <c r="J147" s="13" t="s">
        <v>21</v>
      </c>
      <c r="K147" s="13" t="s">
        <v>659</v>
      </c>
      <c r="L147" s="13" t="s">
        <v>667</v>
      </c>
      <c r="M147" s="13" t="s">
        <v>21</v>
      </c>
      <c r="N147" s="13" t="s">
        <v>21</v>
      </c>
      <c r="O147" s="13" t="s">
        <v>662</v>
      </c>
      <c r="P147" s="13" t="s">
        <v>661</v>
      </c>
      <c r="Q147" s="13" t="s">
        <v>21</v>
      </c>
      <c r="R147" s="13" t="s">
        <v>21</v>
      </c>
      <c r="S147" s="13" t="s">
        <v>21</v>
      </c>
      <c r="T147" s="13" t="s">
        <v>21</v>
      </c>
      <c r="U147" s="13" t="s">
        <v>21</v>
      </c>
      <c r="V147" s="13" t="s">
        <v>21</v>
      </c>
      <c r="W147" s="13" t="s">
        <v>21</v>
      </c>
      <c r="X147" s="13" t="s">
        <v>21</v>
      </c>
      <c r="Y147" s="13" t="s">
        <v>21</v>
      </c>
      <c r="Z147" s="13" t="s">
        <v>21</v>
      </c>
      <c r="AA147" s="29" t="str">
        <f>IF(W147="-","-",VLOOKUP(W147,十干十二支!A$2:B$61,2,FALSE))</f>
        <v>-</v>
      </c>
      <c r="AB147" s="29" t="str">
        <f>IF(X147="-","-",VLOOKUP(X147,十干十二支!$A$1:B$61,2,FALSE))</f>
        <v>-</v>
      </c>
      <c r="AC147" s="14" t="str">
        <f t="shared" si="6"/>
        <v>-</v>
      </c>
      <c r="AD147" s="14" t="str">
        <f t="shared" si="7"/>
        <v>-</v>
      </c>
      <c r="AE147" s="29" t="str">
        <f>IF(S147="-","-",VLOOKUP(S147,十干十二支!$A$1:B$61,2,FALSE))</f>
        <v>-</v>
      </c>
      <c r="AF147" s="29" t="str">
        <f>IF(T147="-","-",VLOOKUP(T147,十干十二支!$A$1:B$61,2,FALSE))</f>
        <v>-</v>
      </c>
      <c r="AG147" s="29" t="str">
        <f t="shared" si="8"/>
        <v>-</v>
      </c>
    </row>
    <row r="148" spans="2:33" ht="48.25" customHeight="1">
      <c r="B148" s="8" t="s">
        <v>474</v>
      </c>
      <c r="C148" s="8" t="s">
        <v>475</v>
      </c>
      <c r="D148" s="8" t="s">
        <v>21</v>
      </c>
      <c r="E148" s="10">
        <v>318</v>
      </c>
      <c r="F148" s="8" t="s">
        <v>21</v>
      </c>
      <c r="G148" s="11" t="s">
        <v>476</v>
      </c>
      <c r="H148" s="12" t="s">
        <v>477</v>
      </c>
      <c r="I148" s="13" t="s">
        <v>21</v>
      </c>
      <c r="J148" s="13" t="s">
        <v>21</v>
      </c>
      <c r="K148" s="13" t="s">
        <v>659</v>
      </c>
      <c r="L148" s="13" t="s">
        <v>808</v>
      </c>
      <c r="M148" s="13" t="s">
        <v>380</v>
      </c>
      <c r="N148" s="13" t="s">
        <v>381</v>
      </c>
      <c r="O148" s="13" t="s">
        <v>661</v>
      </c>
      <c r="P148" s="13" t="s">
        <v>661</v>
      </c>
      <c r="Q148" s="14">
        <v>18</v>
      </c>
      <c r="R148" s="13" t="s">
        <v>21</v>
      </c>
      <c r="S148" s="13" t="s">
        <v>21</v>
      </c>
      <c r="T148" s="13" t="s">
        <v>21</v>
      </c>
      <c r="U148" s="13" t="s">
        <v>478</v>
      </c>
      <c r="V148" s="13" t="s">
        <v>21</v>
      </c>
      <c r="W148" s="13" t="s">
        <v>21</v>
      </c>
      <c r="X148" s="13" t="s">
        <v>21</v>
      </c>
      <c r="Y148" s="13" t="s">
        <v>21</v>
      </c>
      <c r="Z148" s="13" t="s">
        <v>21</v>
      </c>
      <c r="AA148" s="29" t="str">
        <f>IF(W148="-","-",VLOOKUP(W148,十干十二支!A$2:B$61,2,FALSE))</f>
        <v>-</v>
      </c>
      <c r="AB148" s="29" t="str">
        <f>IF(X148="-","-",VLOOKUP(X148,十干十二支!$A$1:B$61,2,FALSE))</f>
        <v>-</v>
      </c>
      <c r="AC148" s="14" t="str">
        <f t="shared" si="6"/>
        <v>-</v>
      </c>
      <c r="AD148" s="14" t="str">
        <f t="shared" si="7"/>
        <v>-</v>
      </c>
      <c r="AE148" s="29" t="str">
        <f>IF(S148="-","-",VLOOKUP(S148,十干十二支!$A$1:B$61,2,FALSE))</f>
        <v>-</v>
      </c>
      <c r="AF148" s="29" t="str">
        <f>IF(T148="-","-",VLOOKUP(T148,十干十二支!$A$1:B$61,2,FALSE))</f>
        <v>-</v>
      </c>
      <c r="AG148" s="29" t="str">
        <f t="shared" si="8"/>
        <v>-</v>
      </c>
    </row>
    <row r="149" spans="2:33" ht="78.25" customHeight="1">
      <c r="B149" s="8" t="s">
        <v>475</v>
      </c>
      <c r="C149" s="8" t="s">
        <v>21</v>
      </c>
      <c r="D149" s="8" t="s">
        <v>21</v>
      </c>
      <c r="E149" s="10">
        <v>318</v>
      </c>
      <c r="F149" s="10">
        <v>1</v>
      </c>
      <c r="G149" s="11" t="s">
        <v>478</v>
      </c>
      <c r="H149" s="12" t="s">
        <v>479</v>
      </c>
      <c r="I149" s="13" t="s">
        <v>480</v>
      </c>
      <c r="J149" s="13" t="s">
        <v>21</v>
      </c>
      <c r="K149" s="13" t="s">
        <v>659</v>
      </c>
      <c r="L149" s="13" t="s">
        <v>808</v>
      </c>
      <c r="M149" s="13" t="s">
        <v>385</v>
      </c>
      <c r="N149" s="13" t="s">
        <v>380</v>
      </c>
      <c r="O149" s="13" t="s">
        <v>662</v>
      </c>
      <c r="P149" s="13" t="s">
        <v>662</v>
      </c>
      <c r="Q149" s="13" t="s">
        <v>21</v>
      </c>
      <c r="R149" s="14">
        <v>18</v>
      </c>
      <c r="S149" s="13" t="s">
        <v>21</v>
      </c>
      <c r="T149" s="13" t="s">
        <v>21</v>
      </c>
      <c r="U149" s="13" t="s">
        <v>21</v>
      </c>
      <c r="V149" s="13" t="s">
        <v>476</v>
      </c>
      <c r="W149" s="13" t="s">
        <v>131</v>
      </c>
      <c r="X149" s="13" t="s">
        <v>132</v>
      </c>
      <c r="Y149" s="13" t="s">
        <v>478</v>
      </c>
      <c r="Z149" s="13" t="s">
        <v>481</v>
      </c>
      <c r="AA149" s="29">
        <f>IF(W149="-","-",VLOOKUP(W149,十干十二支!A$2:B$61,2,FALSE))</f>
        <v>9</v>
      </c>
      <c r="AB149" s="29">
        <f>IF(X149="-","-",VLOOKUP(X149,十干十二支!$A$1:B$61,2,FALSE))</f>
        <v>8</v>
      </c>
      <c r="AC149" s="14">
        <f t="shared" si="6"/>
        <v>-1</v>
      </c>
      <c r="AD149" s="14">
        <f t="shared" si="7"/>
        <v>-1</v>
      </c>
      <c r="AE149" s="29" t="str">
        <f>IF(S149="-","-",VLOOKUP(S149,十干十二支!$A$1:B$61,2,FALSE))</f>
        <v>-</v>
      </c>
      <c r="AF149" s="29" t="str">
        <f>IF(T149="-","-",VLOOKUP(T149,十干十二支!$A$1:B$61,2,FALSE))</f>
        <v>-</v>
      </c>
      <c r="AG149" s="29" t="str">
        <f t="shared" si="8"/>
        <v>-</v>
      </c>
    </row>
    <row r="150" spans="2:33" ht="33.25" customHeight="1">
      <c r="B150" s="8" t="s">
        <v>852</v>
      </c>
      <c r="C150" s="8" t="s">
        <v>21</v>
      </c>
      <c r="D150" s="8" t="s">
        <v>486</v>
      </c>
      <c r="E150" s="10">
        <v>323</v>
      </c>
      <c r="F150" s="8" t="s">
        <v>21</v>
      </c>
      <c r="G150" s="11" t="s">
        <v>853</v>
      </c>
      <c r="H150" s="12" t="s">
        <v>854</v>
      </c>
      <c r="I150" s="13" t="s">
        <v>21</v>
      </c>
      <c r="J150" s="13" t="s">
        <v>686</v>
      </c>
      <c r="K150" s="13" t="s">
        <v>687</v>
      </c>
      <c r="L150" s="13" t="s">
        <v>667</v>
      </c>
      <c r="M150" s="13" t="s">
        <v>21</v>
      </c>
      <c r="N150" s="13" t="s">
        <v>21</v>
      </c>
      <c r="O150" s="13" t="s">
        <v>661</v>
      </c>
      <c r="P150" s="13" t="s">
        <v>661</v>
      </c>
      <c r="Q150" s="13" t="s">
        <v>21</v>
      </c>
      <c r="R150" s="13" t="s">
        <v>21</v>
      </c>
      <c r="S150" s="13" t="s">
        <v>21</v>
      </c>
      <c r="T150" s="13" t="s">
        <v>21</v>
      </c>
      <c r="U150" s="13" t="s">
        <v>21</v>
      </c>
      <c r="V150" s="13" t="s">
        <v>21</v>
      </c>
      <c r="W150" s="13" t="s">
        <v>21</v>
      </c>
      <c r="X150" s="13" t="s">
        <v>21</v>
      </c>
      <c r="Y150" s="13" t="s">
        <v>21</v>
      </c>
      <c r="Z150" s="13" t="s">
        <v>21</v>
      </c>
      <c r="AA150" s="29" t="str">
        <f>IF(W150="-","-",VLOOKUP(W150,十干十二支!A$2:B$61,2,FALSE))</f>
        <v>-</v>
      </c>
      <c r="AB150" s="29" t="str">
        <f>IF(X150="-","-",VLOOKUP(X150,十干十二支!$A$1:B$61,2,FALSE))</f>
        <v>-</v>
      </c>
      <c r="AC150" s="14" t="str">
        <f t="shared" si="6"/>
        <v>-</v>
      </c>
      <c r="AD150" s="14" t="str">
        <f t="shared" si="7"/>
        <v>-</v>
      </c>
      <c r="AE150" s="29" t="str">
        <f>IF(S150="-","-",VLOOKUP(S150,十干十二支!$A$1:B$61,2,FALSE))</f>
        <v>-</v>
      </c>
      <c r="AF150" s="29" t="str">
        <f>IF(T150="-","-",VLOOKUP(T150,十干十二支!$A$1:B$61,2,FALSE))</f>
        <v>-</v>
      </c>
      <c r="AG150" s="29" t="str">
        <f t="shared" si="8"/>
        <v>-</v>
      </c>
    </row>
    <row r="151" spans="2:33" ht="48.25" customHeight="1">
      <c r="B151" s="8" t="s">
        <v>482</v>
      </c>
      <c r="C151" s="8" t="s">
        <v>483</v>
      </c>
      <c r="D151" s="8" t="s">
        <v>21</v>
      </c>
      <c r="E151" s="10">
        <v>323</v>
      </c>
      <c r="F151" s="8" t="s">
        <v>21</v>
      </c>
      <c r="G151" s="11" t="s">
        <v>484</v>
      </c>
      <c r="H151" s="12" t="s">
        <v>485</v>
      </c>
      <c r="I151" s="13" t="s">
        <v>21</v>
      </c>
      <c r="J151" s="13" t="s">
        <v>21</v>
      </c>
      <c r="K151" s="13" t="s">
        <v>659</v>
      </c>
      <c r="L151" s="13" t="s">
        <v>759</v>
      </c>
      <c r="M151" s="13" t="s">
        <v>244</v>
      </c>
      <c r="N151" s="13" t="s">
        <v>245</v>
      </c>
      <c r="O151" s="13" t="s">
        <v>662</v>
      </c>
      <c r="P151" s="13" t="s">
        <v>661</v>
      </c>
      <c r="Q151" s="14">
        <v>0</v>
      </c>
      <c r="R151" s="13" t="s">
        <v>21</v>
      </c>
      <c r="S151" s="13" t="s">
        <v>21</v>
      </c>
      <c r="T151" s="13" t="s">
        <v>21</v>
      </c>
      <c r="U151" s="13" t="s">
        <v>487</v>
      </c>
      <c r="V151" s="13" t="s">
        <v>21</v>
      </c>
      <c r="W151" s="13" t="s">
        <v>21</v>
      </c>
      <c r="X151" s="13" t="s">
        <v>21</v>
      </c>
      <c r="Y151" s="13" t="s">
        <v>21</v>
      </c>
      <c r="Z151" s="13" t="s">
        <v>21</v>
      </c>
      <c r="AA151" s="29" t="str">
        <f>IF(W151="-","-",VLOOKUP(W151,十干十二支!A$2:B$61,2,FALSE))</f>
        <v>-</v>
      </c>
      <c r="AB151" s="29" t="str">
        <f>IF(X151="-","-",VLOOKUP(X151,十干十二支!$A$1:B$61,2,FALSE))</f>
        <v>-</v>
      </c>
      <c r="AC151" s="14" t="str">
        <f t="shared" si="6"/>
        <v>-</v>
      </c>
      <c r="AD151" s="14" t="str">
        <f t="shared" si="7"/>
        <v>-</v>
      </c>
      <c r="AE151" s="29" t="str">
        <f>IF(S151="-","-",VLOOKUP(S151,十干十二支!$A$1:B$61,2,FALSE))</f>
        <v>-</v>
      </c>
      <c r="AF151" s="29" t="str">
        <f>IF(T151="-","-",VLOOKUP(T151,十干十二支!$A$1:B$61,2,FALSE))</f>
        <v>-</v>
      </c>
      <c r="AG151" s="29" t="str">
        <f t="shared" si="8"/>
        <v>-</v>
      </c>
    </row>
    <row r="152" spans="2:33" ht="33.25" customHeight="1">
      <c r="B152" s="8" t="s">
        <v>486</v>
      </c>
      <c r="C152" s="8" t="s">
        <v>483</v>
      </c>
      <c r="D152" s="8" t="s">
        <v>21</v>
      </c>
      <c r="E152" s="10">
        <v>323</v>
      </c>
      <c r="F152" s="10">
        <v>1</v>
      </c>
      <c r="G152" s="11" t="s">
        <v>487</v>
      </c>
      <c r="H152" s="12" t="s">
        <v>488</v>
      </c>
      <c r="I152" s="13" t="s">
        <v>489</v>
      </c>
      <c r="J152" s="13" t="s">
        <v>21</v>
      </c>
      <c r="K152" s="13" t="s">
        <v>659</v>
      </c>
      <c r="L152" s="13" t="s">
        <v>759</v>
      </c>
      <c r="M152" s="13" t="s">
        <v>192</v>
      </c>
      <c r="N152" s="13" t="s">
        <v>244</v>
      </c>
      <c r="O152" s="13" t="s">
        <v>662</v>
      </c>
      <c r="P152" s="13" t="s">
        <v>662</v>
      </c>
      <c r="Q152" s="13" t="s">
        <v>21</v>
      </c>
      <c r="R152" s="14">
        <v>0</v>
      </c>
      <c r="S152" s="13" t="s">
        <v>21</v>
      </c>
      <c r="T152" s="13" t="s">
        <v>21</v>
      </c>
      <c r="U152" s="13" t="s">
        <v>21</v>
      </c>
      <c r="V152" s="13" t="s">
        <v>21</v>
      </c>
      <c r="W152" s="13" t="s">
        <v>198</v>
      </c>
      <c r="X152" s="13" t="s">
        <v>23</v>
      </c>
      <c r="Y152" s="13" t="s">
        <v>487</v>
      </c>
      <c r="Z152" s="13" t="s">
        <v>490</v>
      </c>
      <c r="AA152" s="29">
        <f>IF(W152="-","-",VLOOKUP(W152,十干十二支!A$2:B$61,2,FALSE))</f>
        <v>4</v>
      </c>
      <c r="AB152" s="29">
        <f>IF(X152="-","-",VLOOKUP(X152,十干十二支!$A$1:B$61,2,FALSE))</f>
        <v>3</v>
      </c>
      <c r="AC152" s="14">
        <f t="shared" si="6"/>
        <v>-1</v>
      </c>
      <c r="AD152" s="14">
        <f t="shared" si="7"/>
        <v>-1</v>
      </c>
      <c r="AE152" s="29" t="str">
        <f>IF(S152="-","-",VLOOKUP(S152,十干十二支!$A$1:B$61,2,FALSE))</f>
        <v>-</v>
      </c>
      <c r="AF152" s="29" t="str">
        <f>IF(T152="-","-",VLOOKUP(T152,十干十二支!$A$1:B$61,2,FALSE))</f>
        <v>-</v>
      </c>
      <c r="AG152" s="29" t="str">
        <f t="shared" si="8"/>
        <v>-</v>
      </c>
    </row>
    <row r="153" spans="2:33" ht="33.25" customHeight="1">
      <c r="B153" s="8" t="s">
        <v>491</v>
      </c>
      <c r="C153" s="8" t="s">
        <v>483</v>
      </c>
      <c r="D153" s="8" t="s">
        <v>21</v>
      </c>
      <c r="E153" s="10">
        <v>323</v>
      </c>
      <c r="F153" s="10">
        <v>2</v>
      </c>
      <c r="G153" s="11" t="s">
        <v>492</v>
      </c>
      <c r="H153" s="12" t="s">
        <v>493</v>
      </c>
      <c r="I153" s="13" t="s">
        <v>494</v>
      </c>
      <c r="J153" s="13" t="s">
        <v>21</v>
      </c>
      <c r="K153" s="13" t="s">
        <v>659</v>
      </c>
      <c r="L153" s="13" t="s">
        <v>759</v>
      </c>
      <c r="M153" s="13" t="s">
        <v>21</v>
      </c>
      <c r="N153" s="13" t="s">
        <v>21</v>
      </c>
      <c r="O153" s="13" t="s">
        <v>661</v>
      </c>
      <c r="P153" s="13" t="s">
        <v>662</v>
      </c>
      <c r="Q153" s="13" t="s">
        <v>21</v>
      </c>
      <c r="R153" s="13" t="s">
        <v>21</v>
      </c>
      <c r="S153" s="13" t="s">
        <v>21</v>
      </c>
      <c r="T153" s="13" t="s">
        <v>21</v>
      </c>
      <c r="U153" s="13" t="s">
        <v>21</v>
      </c>
      <c r="V153" s="13" t="s">
        <v>21</v>
      </c>
      <c r="W153" s="13" t="s">
        <v>272</v>
      </c>
      <c r="X153" s="13" t="s">
        <v>273</v>
      </c>
      <c r="Y153" s="13" t="s">
        <v>492</v>
      </c>
      <c r="Z153" s="13" t="s">
        <v>495</v>
      </c>
      <c r="AA153" s="29">
        <f>IF(W153="-","-",VLOOKUP(W153,十干十二支!A$2:B$61,2,FALSE))</f>
        <v>34</v>
      </c>
      <c r="AB153" s="29">
        <f>IF(X153="-","-",VLOOKUP(X153,十干十二支!$A$1:B$61,2,FALSE))</f>
        <v>33</v>
      </c>
      <c r="AC153" s="14">
        <f t="shared" si="6"/>
        <v>-1</v>
      </c>
      <c r="AD153" s="14">
        <f t="shared" si="7"/>
        <v>-1</v>
      </c>
      <c r="AE153" s="29" t="str">
        <f>IF(S153="-","-",VLOOKUP(S153,十干十二支!$A$1:B$61,2,FALSE))</f>
        <v>-</v>
      </c>
      <c r="AF153" s="29" t="str">
        <f>IF(T153="-","-",VLOOKUP(T153,十干十二支!$A$1:B$61,2,FALSE))</f>
        <v>-</v>
      </c>
      <c r="AG153" s="29" t="str">
        <f t="shared" si="8"/>
        <v>-</v>
      </c>
    </row>
    <row r="154" spans="2:33" ht="33.25" customHeight="1">
      <c r="B154" s="8" t="s">
        <v>855</v>
      </c>
      <c r="C154" s="8" t="s">
        <v>21</v>
      </c>
      <c r="D154" s="8" t="s">
        <v>496</v>
      </c>
      <c r="E154" s="10">
        <v>323</v>
      </c>
      <c r="F154" s="8" t="s">
        <v>21</v>
      </c>
      <c r="G154" s="11" t="s">
        <v>856</v>
      </c>
      <c r="H154" s="12" t="s">
        <v>857</v>
      </c>
      <c r="I154" s="13" t="s">
        <v>21</v>
      </c>
      <c r="J154" s="13" t="s">
        <v>21</v>
      </c>
      <c r="K154" s="13" t="s">
        <v>659</v>
      </c>
      <c r="L154" s="13" t="s">
        <v>667</v>
      </c>
      <c r="M154" s="13" t="s">
        <v>21</v>
      </c>
      <c r="N154" s="13" t="s">
        <v>21</v>
      </c>
      <c r="O154" s="13" t="s">
        <v>662</v>
      </c>
      <c r="P154" s="13" t="s">
        <v>661</v>
      </c>
      <c r="Q154" s="13" t="s">
        <v>21</v>
      </c>
      <c r="R154" s="13" t="s">
        <v>21</v>
      </c>
      <c r="S154" s="13" t="s">
        <v>21</v>
      </c>
      <c r="T154" s="13" t="s">
        <v>21</v>
      </c>
      <c r="U154" s="13" t="s">
        <v>21</v>
      </c>
      <c r="V154" s="13" t="s">
        <v>21</v>
      </c>
      <c r="W154" s="13" t="s">
        <v>21</v>
      </c>
      <c r="X154" s="13" t="s">
        <v>21</v>
      </c>
      <c r="Y154" s="13" t="s">
        <v>21</v>
      </c>
      <c r="Z154" s="13" t="s">
        <v>21</v>
      </c>
      <c r="AA154" s="29" t="str">
        <f>IF(W154="-","-",VLOOKUP(W154,十干十二支!A$2:B$61,2,FALSE))</f>
        <v>-</v>
      </c>
      <c r="AB154" s="29" t="str">
        <f>IF(X154="-","-",VLOOKUP(X154,十干十二支!$A$1:B$61,2,FALSE))</f>
        <v>-</v>
      </c>
      <c r="AC154" s="14" t="str">
        <f t="shared" si="6"/>
        <v>-</v>
      </c>
      <c r="AD154" s="14" t="str">
        <f t="shared" si="7"/>
        <v>-</v>
      </c>
      <c r="AE154" s="29" t="str">
        <f>IF(S154="-","-",VLOOKUP(S154,十干十二支!$A$1:B$61,2,FALSE))</f>
        <v>-</v>
      </c>
      <c r="AF154" s="29" t="str">
        <f>IF(T154="-","-",VLOOKUP(T154,十干十二支!$A$1:B$61,2,FALSE))</f>
        <v>-</v>
      </c>
      <c r="AG154" s="29" t="str">
        <f t="shared" si="8"/>
        <v>-</v>
      </c>
    </row>
    <row r="155" spans="2:33" ht="33.25" customHeight="1">
      <c r="B155" s="8" t="s">
        <v>496</v>
      </c>
      <c r="C155" s="8" t="s">
        <v>483</v>
      </c>
      <c r="D155" s="8" t="s">
        <v>21</v>
      </c>
      <c r="E155" s="10">
        <v>323</v>
      </c>
      <c r="F155" s="10">
        <v>3</v>
      </c>
      <c r="G155" s="11" t="s">
        <v>497</v>
      </c>
      <c r="H155" s="12" t="s">
        <v>498</v>
      </c>
      <c r="I155" s="13" t="s">
        <v>499</v>
      </c>
      <c r="J155" s="13" t="s">
        <v>21</v>
      </c>
      <c r="K155" s="13" t="s">
        <v>659</v>
      </c>
      <c r="L155" s="13" t="s">
        <v>766</v>
      </c>
      <c r="M155" s="13" t="s">
        <v>21</v>
      </c>
      <c r="N155" s="13" t="s">
        <v>21</v>
      </c>
      <c r="O155" s="13" t="s">
        <v>661</v>
      </c>
      <c r="P155" s="13" t="s">
        <v>662</v>
      </c>
      <c r="Q155" s="13" t="s">
        <v>21</v>
      </c>
      <c r="R155" s="13" t="s">
        <v>21</v>
      </c>
      <c r="S155" s="13" t="s">
        <v>21</v>
      </c>
      <c r="T155" s="13" t="s">
        <v>21</v>
      </c>
      <c r="U155" s="13" t="s">
        <v>21</v>
      </c>
      <c r="V155" s="13" t="s">
        <v>21</v>
      </c>
      <c r="W155" s="13" t="s">
        <v>23</v>
      </c>
      <c r="X155" s="13" t="s">
        <v>22</v>
      </c>
      <c r="Y155" s="13" t="s">
        <v>497</v>
      </c>
      <c r="Z155" s="13" t="s">
        <v>500</v>
      </c>
      <c r="AA155" s="29">
        <f>IF(W155="-","-",VLOOKUP(W155,十干十二支!A$2:B$61,2,FALSE))</f>
        <v>3</v>
      </c>
      <c r="AB155" s="29">
        <f>IF(X155="-","-",VLOOKUP(X155,十干十二支!$A$1:B$61,2,FALSE))</f>
        <v>2</v>
      </c>
      <c r="AC155" s="14">
        <f t="shared" si="6"/>
        <v>-1</v>
      </c>
      <c r="AD155" s="14">
        <f t="shared" si="7"/>
        <v>-1</v>
      </c>
      <c r="AE155" s="29" t="str">
        <f>IF(S155="-","-",VLOOKUP(S155,十干十二支!$A$1:B$61,2,FALSE))</f>
        <v>-</v>
      </c>
      <c r="AF155" s="29" t="str">
        <f>IF(T155="-","-",VLOOKUP(T155,十干十二支!$A$1:B$61,2,FALSE))</f>
        <v>-</v>
      </c>
      <c r="AG155" s="29" t="str">
        <f t="shared" si="8"/>
        <v>-</v>
      </c>
    </row>
    <row r="156" spans="2:33" ht="198.25" customHeight="1">
      <c r="B156" s="8" t="s">
        <v>483</v>
      </c>
      <c r="C156" s="8" t="s">
        <v>21</v>
      </c>
      <c r="D156" s="8" t="s">
        <v>21</v>
      </c>
      <c r="E156" s="10">
        <v>323</v>
      </c>
      <c r="F156" s="8" t="s">
        <v>21</v>
      </c>
      <c r="G156" s="11" t="s">
        <v>501</v>
      </c>
      <c r="H156" s="12" t="s">
        <v>21</v>
      </c>
      <c r="I156" s="13" t="s">
        <v>502</v>
      </c>
      <c r="J156" s="13" t="s">
        <v>21</v>
      </c>
      <c r="K156" s="13" t="s">
        <v>687</v>
      </c>
      <c r="L156" s="13" t="s">
        <v>21</v>
      </c>
      <c r="M156" s="13" t="s">
        <v>21</v>
      </c>
      <c r="N156" s="13" t="s">
        <v>21</v>
      </c>
      <c r="O156" s="13" t="s">
        <v>21</v>
      </c>
      <c r="P156" s="13" t="s">
        <v>21</v>
      </c>
      <c r="Q156" s="13" t="s">
        <v>21</v>
      </c>
      <c r="R156" s="13" t="s">
        <v>21</v>
      </c>
      <c r="S156" s="13" t="s">
        <v>21</v>
      </c>
      <c r="T156" s="13" t="s">
        <v>21</v>
      </c>
      <c r="U156" s="13" t="s">
        <v>21</v>
      </c>
      <c r="V156" s="13" t="s">
        <v>21</v>
      </c>
      <c r="W156" s="13" t="s">
        <v>21</v>
      </c>
      <c r="X156" s="13" t="s">
        <v>21</v>
      </c>
      <c r="Y156" s="13" t="s">
        <v>21</v>
      </c>
      <c r="Z156" s="13" t="s">
        <v>21</v>
      </c>
      <c r="AA156" s="29" t="str">
        <f>IF(W156="-","-",VLOOKUP(W156,十干十二支!A$2:B$61,2,FALSE))</f>
        <v>-</v>
      </c>
      <c r="AB156" s="29" t="str">
        <f>IF(X156="-","-",VLOOKUP(X156,十干十二支!$A$1:B$61,2,FALSE))</f>
        <v>-</v>
      </c>
      <c r="AC156" s="14" t="str">
        <f t="shared" si="6"/>
        <v>-</v>
      </c>
      <c r="AD156" s="14" t="str">
        <f t="shared" si="7"/>
        <v>-</v>
      </c>
      <c r="AE156" s="29" t="str">
        <f>IF(S156="-","-",VLOOKUP(S156,十干十二支!$A$1:B$61,2,FALSE))</f>
        <v>-</v>
      </c>
      <c r="AF156" s="29" t="str">
        <f>IF(T156="-","-",VLOOKUP(T156,十干十二支!$A$1:B$61,2,FALSE))</f>
        <v>-</v>
      </c>
      <c r="AG156" s="29" t="str">
        <f t="shared" si="8"/>
        <v>-</v>
      </c>
    </row>
    <row r="157" spans="2:33" ht="33.25" customHeight="1">
      <c r="B157" s="8" t="s">
        <v>858</v>
      </c>
      <c r="C157" s="8" t="s">
        <v>21</v>
      </c>
      <c r="D157" s="8" t="s">
        <v>504</v>
      </c>
      <c r="E157" s="10">
        <v>324</v>
      </c>
      <c r="F157" s="8" t="s">
        <v>21</v>
      </c>
      <c r="G157" s="11" t="s">
        <v>859</v>
      </c>
      <c r="H157" s="12" t="s">
        <v>860</v>
      </c>
      <c r="I157" s="13" t="s">
        <v>21</v>
      </c>
      <c r="J157" s="13" t="s">
        <v>686</v>
      </c>
      <c r="K157" s="13" t="s">
        <v>687</v>
      </c>
      <c r="L157" s="13" t="s">
        <v>667</v>
      </c>
      <c r="M157" s="13" t="s">
        <v>21</v>
      </c>
      <c r="N157" s="13" t="s">
        <v>21</v>
      </c>
      <c r="O157" s="13" t="s">
        <v>662</v>
      </c>
      <c r="P157" s="13" t="s">
        <v>662</v>
      </c>
      <c r="Q157" s="13" t="s">
        <v>21</v>
      </c>
      <c r="R157" s="13" t="s">
        <v>21</v>
      </c>
      <c r="S157" s="13" t="s">
        <v>21</v>
      </c>
      <c r="T157" s="13" t="s">
        <v>21</v>
      </c>
      <c r="U157" s="13" t="s">
        <v>21</v>
      </c>
      <c r="V157" s="13" t="s">
        <v>21</v>
      </c>
      <c r="W157" s="13" t="s">
        <v>21</v>
      </c>
      <c r="X157" s="13" t="s">
        <v>21</v>
      </c>
      <c r="Y157" s="13" t="s">
        <v>21</v>
      </c>
      <c r="Z157" s="13" t="s">
        <v>21</v>
      </c>
      <c r="AA157" s="29" t="str">
        <f>IF(W157="-","-",VLOOKUP(W157,十干十二支!A$2:B$61,2,FALSE))</f>
        <v>-</v>
      </c>
      <c r="AB157" s="29" t="str">
        <f>IF(X157="-","-",VLOOKUP(X157,十干十二支!$A$1:B$61,2,FALSE))</f>
        <v>-</v>
      </c>
      <c r="AC157" s="14" t="str">
        <f t="shared" si="6"/>
        <v>-</v>
      </c>
      <c r="AD157" s="14" t="str">
        <f t="shared" si="7"/>
        <v>-</v>
      </c>
      <c r="AE157" s="29" t="str">
        <f>IF(S157="-","-",VLOOKUP(S157,十干十二支!$A$1:B$61,2,FALSE))</f>
        <v>-</v>
      </c>
      <c r="AF157" s="29" t="str">
        <f>IF(T157="-","-",VLOOKUP(T157,十干十二支!$A$1:B$61,2,FALSE))</f>
        <v>-</v>
      </c>
      <c r="AG157" s="29" t="str">
        <f t="shared" si="8"/>
        <v>-</v>
      </c>
    </row>
    <row r="158" spans="2:33" ht="33.25" customHeight="1">
      <c r="B158" s="8" t="s">
        <v>503</v>
      </c>
      <c r="C158" s="8" t="s">
        <v>504</v>
      </c>
      <c r="D158" s="8" t="s">
        <v>21</v>
      </c>
      <c r="E158" s="10">
        <v>324</v>
      </c>
      <c r="F158" s="8" t="s">
        <v>21</v>
      </c>
      <c r="G158" s="11" t="s">
        <v>505</v>
      </c>
      <c r="H158" s="12" t="s">
        <v>506</v>
      </c>
      <c r="I158" s="13" t="s">
        <v>21</v>
      </c>
      <c r="J158" s="13" t="s">
        <v>21</v>
      </c>
      <c r="K158" s="13" t="s">
        <v>659</v>
      </c>
      <c r="L158" s="13" t="s">
        <v>808</v>
      </c>
      <c r="M158" s="13" t="s">
        <v>380</v>
      </c>
      <c r="N158" s="13" t="s">
        <v>381</v>
      </c>
      <c r="O158" s="13" t="s">
        <v>662</v>
      </c>
      <c r="P158" s="13" t="s">
        <v>661</v>
      </c>
      <c r="Q158" s="14">
        <v>18</v>
      </c>
      <c r="R158" s="13" t="s">
        <v>21</v>
      </c>
      <c r="S158" s="13" t="s">
        <v>21</v>
      </c>
      <c r="T158" s="13" t="s">
        <v>21</v>
      </c>
      <c r="U158" s="13" t="s">
        <v>507</v>
      </c>
      <c r="V158" s="13" t="s">
        <v>21</v>
      </c>
      <c r="W158" s="13" t="s">
        <v>21</v>
      </c>
      <c r="X158" s="13" t="s">
        <v>21</v>
      </c>
      <c r="Y158" s="13" t="s">
        <v>21</v>
      </c>
      <c r="Z158" s="13" t="s">
        <v>21</v>
      </c>
      <c r="AA158" s="29" t="str">
        <f>IF(W158="-","-",VLOOKUP(W158,十干十二支!A$2:B$61,2,FALSE))</f>
        <v>-</v>
      </c>
      <c r="AB158" s="29" t="str">
        <f>IF(X158="-","-",VLOOKUP(X158,十干十二支!$A$1:B$61,2,FALSE))</f>
        <v>-</v>
      </c>
      <c r="AC158" s="14" t="str">
        <f t="shared" si="6"/>
        <v>-</v>
      </c>
      <c r="AD158" s="14" t="str">
        <f t="shared" si="7"/>
        <v>-</v>
      </c>
      <c r="AE158" s="29" t="str">
        <f>IF(S158="-","-",VLOOKUP(S158,十干十二支!$A$1:B$61,2,FALSE))</f>
        <v>-</v>
      </c>
      <c r="AF158" s="29" t="str">
        <f>IF(T158="-","-",VLOOKUP(T158,十干十二支!$A$1:B$61,2,FALSE))</f>
        <v>-</v>
      </c>
      <c r="AG158" s="29" t="str">
        <f t="shared" si="8"/>
        <v>-</v>
      </c>
    </row>
    <row r="159" spans="2:33" ht="78.25" customHeight="1">
      <c r="B159" s="8" t="s">
        <v>504</v>
      </c>
      <c r="C159" s="8" t="s">
        <v>21</v>
      </c>
      <c r="D159" s="8" t="s">
        <v>21</v>
      </c>
      <c r="E159" s="10">
        <v>324</v>
      </c>
      <c r="F159" s="10">
        <v>1</v>
      </c>
      <c r="G159" s="11" t="s">
        <v>507</v>
      </c>
      <c r="H159" s="12" t="s">
        <v>508</v>
      </c>
      <c r="I159" s="13" t="s">
        <v>509</v>
      </c>
      <c r="J159" s="13" t="s">
        <v>21</v>
      </c>
      <c r="K159" s="13" t="s">
        <v>659</v>
      </c>
      <c r="L159" s="13" t="s">
        <v>808</v>
      </c>
      <c r="M159" s="13" t="s">
        <v>385</v>
      </c>
      <c r="N159" s="13" t="s">
        <v>380</v>
      </c>
      <c r="O159" s="13" t="s">
        <v>661</v>
      </c>
      <c r="P159" s="13" t="s">
        <v>662</v>
      </c>
      <c r="Q159" s="13" t="s">
        <v>21</v>
      </c>
      <c r="R159" s="14">
        <v>18</v>
      </c>
      <c r="S159" s="13" t="s">
        <v>21</v>
      </c>
      <c r="T159" s="13" t="s">
        <v>21</v>
      </c>
      <c r="U159" s="13" t="s">
        <v>21</v>
      </c>
      <c r="V159" s="13" t="s">
        <v>505</v>
      </c>
      <c r="W159" s="13" t="s">
        <v>249</v>
      </c>
      <c r="X159" s="13" t="s">
        <v>49</v>
      </c>
      <c r="Y159" s="13" t="s">
        <v>507</v>
      </c>
      <c r="Z159" s="13" t="s">
        <v>510</v>
      </c>
      <c r="AA159" s="29">
        <f>IF(W159="-","-",VLOOKUP(W159,十干十二支!A$2:B$61,2,FALSE))</f>
        <v>49</v>
      </c>
      <c r="AB159" s="29">
        <f>IF(X159="-","-",VLOOKUP(X159,十干十二支!$A$1:B$61,2,FALSE))</f>
        <v>48</v>
      </c>
      <c r="AC159" s="14">
        <f t="shared" si="6"/>
        <v>-1</v>
      </c>
      <c r="AD159" s="14">
        <f t="shared" si="7"/>
        <v>-1</v>
      </c>
      <c r="AE159" s="29" t="str">
        <f>IF(S159="-","-",VLOOKUP(S159,十干十二支!$A$1:B$61,2,FALSE))</f>
        <v>-</v>
      </c>
      <c r="AF159" s="29" t="str">
        <f>IF(T159="-","-",VLOOKUP(T159,十干十二支!$A$1:B$61,2,FALSE))</f>
        <v>-</v>
      </c>
      <c r="AG159" s="29" t="str">
        <f t="shared" si="8"/>
        <v>-</v>
      </c>
    </row>
    <row r="160" spans="2:33" ht="33.25" customHeight="1">
      <c r="B160" s="8" t="s">
        <v>861</v>
      </c>
      <c r="C160" s="8" t="s">
        <v>21</v>
      </c>
      <c r="D160" s="8" t="s">
        <v>512</v>
      </c>
      <c r="E160" s="10">
        <v>329</v>
      </c>
      <c r="F160" s="8" t="s">
        <v>21</v>
      </c>
      <c r="G160" s="11" t="s">
        <v>862</v>
      </c>
      <c r="H160" s="12" t="s">
        <v>863</v>
      </c>
      <c r="I160" s="13" t="s">
        <v>21</v>
      </c>
      <c r="J160" s="13" t="s">
        <v>686</v>
      </c>
      <c r="K160" s="13" t="s">
        <v>687</v>
      </c>
      <c r="L160" s="13" t="s">
        <v>667</v>
      </c>
      <c r="M160" s="13" t="s">
        <v>21</v>
      </c>
      <c r="N160" s="13" t="s">
        <v>21</v>
      </c>
      <c r="O160" s="13" t="s">
        <v>661</v>
      </c>
      <c r="P160" s="13" t="s">
        <v>661</v>
      </c>
      <c r="Q160" s="13" t="s">
        <v>21</v>
      </c>
      <c r="R160" s="13" t="s">
        <v>21</v>
      </c>
      <c r="S160" s="13" t="s">
        <v>21</v>
      </c>
      <c r="T160" s="13" t="s">
        <v>21</v>
      </c>
      <c r="U160" s="13" t="s">
        <v>21</v>
      </c>
      <c r="V160" s="13" t="s">
        <v>21</v>
      </c>
      <c r="W160" s="13" t="s">
        <v>21</v>
      </c>
      <c r="X160" s="13" t="s">
        <v>21</v>
      </c>
      <c r="Y160" s="13" t="s">
        <v>21</v>
      </c>
      <c r="Z160" s="13" t="s">
        <v>21</v>
      </c>
      <c r="AA160" s="29" t="str">
        <f>IF(W160="-","-",VLOOKUP(W160,十干十二支!A$2:B$61,2,FALSE))</f>
        <v>-</v>
      </c>
      <c r="AB160" s="29" t="str">
        <f>IF(X160="-","-",VLOOKUP(X160,十干十二支!$A$1:B$61,2,FALSE))</f>
        <v>-</v>
      </c>
      <c r="AC160" s="14" t="str">
        <f t="shared" si="6"/>
        <v>-</v>
      </c>
      <c r="AD160" s="14" t="str">
        <f t="shared" si="7"/>
        <v>-</v>
      </c>
      <c r="AE160" s="29" t="str">
        <f>IF(S160="-","-",VLOOKUP(S160,十干十二支!$A$1:B$61,2,FALSE))</f>
        <v>-</v>
      </c>
      <c r="AF160" s="29" t="str">
        <f>IF(T160="-","-",VLOOKUP(T160,十干十二支!$A$1:B$61,2,FALSE))</f>
        <v>-</v>
      </c>
      <c r="AG160" s="29" t="str">
        <f t="shared" si="8"/>
        <v>-</v>
      </c>
    </row>
    <row r="161" spans="2:33" ht="48.25" customHeight="1">
      <c r="B161" s="8" t="s">
        <v>511</v>
      </c>
      <c r="C161" s="8" t="s">
        <v>512</v>
      </c>
      <c r="D161" s="8" t="s">
        <v>21</v>
      </c>
      <c r="E161" s="10">
        <v>329</v>
      </c>
      <c r="F161" s="8" t="s">
        <v>21</v>
      </c>
      <c r="G161" s="11" t="s">
        <v>513</v>
      </c>
      <c r="H161" s="12" t="s">
        <v>514</v>
      </c>
      <c r="I161" s="13" t="s">
        <v>21</v>
      </c>
      <c r="J161" s="13" t="s">
        <v>21</v>
      </c>
      <c r="K161" s="13" t="s">
        <v>659</v>
      </c>
      <c r="L161" s="13" t="s">
        <v>759</v>
      </c>
      <c r="M161" s="13" t="s">
        <v>244</v>
      </c>
      <c r="N161" s="13" t="s">
        <v>245</v>
      </c>
      <c r="O161" s="13" t="s">
        <v>662</v>
      </c>
      <c r="P161" s="13" t="s">
        <v>661</v>
      </c>
      <c r="Q161" s="14">
        <v>0</v>
      </c>
      <c r="R161" s="13" t="s">
        <v>21</v>
      </c>
      <c r="S161" s="13" t="s">
        <v>21</v>
      </c>
      <c r="T161" s="13" t="s">
        <v>21</v>
      </c>
      <c r="U161" s="13" t="s">
        <v>515</v>
      </c>
      <c r="V161" s="13" t="s">
        <v>21</v>
      </c>
      <c r="W161" s="13" t="s">
        <v>21</v>
      </c>
      <c r="X161" s="13" t="s">
        <v>21</v>
      </c>
      <c r="Y161" s="13" t="s">
        <v>21</v>
      </c>
      <c r="Z161" s="13" t="s">
        <v>21</v>
      </c>
      <c r="AA161" s="29" t="str">
        <f>IF(W161="-","-",VLOOKUP(W161,十干十二支!A$2:B$61,2,FALSE))</f>
        <v>-</v>
      </c>
      <c r="AB161" s="29" t="str">
        <f>IF(X161="-","-",VLOOKUP(X161,十干十二支!$A$1:B$61,2,FALSE))</f>
        <v>-</v>
      </c>
      <c r="AC161" s="14" t="str">
        <f t="shared" si="6"/>
        <v>-</v>
      </c>
      <c r="AD161" s="14" t="str">
        <f t="shared" si="7"/>
        <v>-</v>
      </c>
      <c r="AE161" s="29" t="str">
        <f>IF(S161="-","-",VLOOKUP(S161,十干十二支!$A$1:B$61,2,FALSE))</f>
        <v>-</v>
      </c>
      <c r="AF161" s="29" t="str">
        <f>IF(T161="-","-",VLOOKUP(T161,十干十二支!$A$1:B$61,2,FALSE))</f>
        <v>-</v>
      </c>
      <c r="AG161" s="29" t="str">
        <f t="shared" si="8"/>
        <v>-</v>
      </c>
    </row>
    <row r="162" spans="2:33" ht="93.25" customHeight="1">
      <c r="B162" s="8" t="s">
        <v>512</v>
      </c>
      <c r="C162" s="8" t="s">
        <v>21</v>
      </c>
      <c r="D162" s="8" t="s">
        <v>21</v>
      </c>
      <c r="E162" s="10">
        <v>329</v>
      </c>
      <c r="F162" s="10">
        <v>1</v>
      </c>
      <c r="G162" s="11" t="s">
        <v>515</v>
      </c>
      <c r="H162" s="12" t="s">
        <v>516</v>
      </c>
      <c r="I162" s="13" t="s">
        <v>517</v>
      </c>
      <c r="J162" s="13" t="s">
        <v>21</v>
      </c>
      <c r="K162" s="13" t="s">
        <v>659</v>
      </c>
      <c r="L162" s="13" t="s">
        <v>759</v>
      </c>
      <c r="M162" s="13" t="s">
        <v>192</v>
      </c>
      <c r="N162" s="13" t="s">
        <v>244</v>
      </c>
      <c r="O162" s="13" t="s">
        <v>661</v>
      </c>
      <c r="P162" s="13" t="s">
        <v>662</v>
      </c>
      <c r="Q162" s="13" t="s">
        <v>21</v>
      </c>
      <c r="R162" s="14">
        <v>0</v>
      </c>
      <c r="S162" s="13" t="s">
        <v>21</v>
      </c>
      <c r="T162" s="13" t="s">
        <v>21</v>
      </c>
      <c r="U162" s="13" t="s">
        <v>21</v>
      </c>
      <c r="V162" s="13" t="s">
        <v>513</v>
      </c>
      <c r="W162" s="13" t="s">
        <v>57</v>
      </c>
      <c r="X162" s="13" t="s">
        <v>64</v>
      </c>
      <c r="Y162" s="13" t="s">
        <v>515</v>
      </c>
      <c r="Z162" s="13" t="s">
        <v>518</v>
      </c>
      <c r="AA162" s="29">
        <f>IF(W162="-","-",VLOOKUP(W162,十干十二支!A$2:B$61,2,FALSE))</f>
        <v>44</v>
      </c>
      <c r="AB162" s="29">
        <f>IF(X162="-","-",VLOOKUP(X162,十干十二支!$A$1:B$61,2,FALSE))</f>
        <v>43</v>
      </c>
      <c r="AC162" s="14">
        <f t="shared" si="6"/>
        <v>-1</v>
      </c>
      <c r="AD162" s="14">
        <f t="shared" si="7"/>
        <v>-1</v>
      </c>
      <c r="AE162" s="29" t="str">
        <f>IF(S162="-","-",VLOOKUP(S162,十干十二支!$A$1:B$61,2,FALSE))</f>
        <v>-</v>
      </c>
      <c r="AF162" s="29" t="str">
        <f>IF(T162="-","-",VLOOKUP(T162,十干十二支!$A$1:B$61,2,FALSE))</f>
        <v>-</v>
      </c>
      <c r="AG162" s="29" t="str">
        <f t="shared" si="8"/>
        <v>-</v>
      </c>
    </row>
    <row r="163" spans="2:33" ht="33.25" customHeight="1">
      <c r="B163" s="8" t="s">
        <v>864</v>
      </c>
      <c r="C163" s="8" t="s">
        <v>21</v>
      </c>
      <c r="D163" s="8" t="s">
        <v>523</v>
      </c>
      <c r="E163" s="10">
        <v>330</v>
      </c>
      <c r="F163" s="8" t="s">
        <v>21</v>
      </c>
      <c r="G163" s="11" t="s">
        <v>865</v>
      </c>
      <c r="H163" s="12" t="s">
        <v>866</v>
      </c>
      <c r="I163" s="13" t="s">
        <v>21</v>
      </c>
      <c r="J163" s="13" t="s">
        <v>686</v>
      </c>
      <c r="K163" s="13" t="s">
        <v>687</v>
      </c>
      <c r="L163" s="13" t="s">
        <v>667</v>
      </c>
      <c r="M163" s="13" t="s">
        <v>21</v>
      </c>
      <c r="N163" s="13" t="s">
        <v>21</v>
      </c>
      <c r="O163" s="13" t="s">
        <v>661</v>
      </c>
      <c r="P163" s="13" t="s">
        <v>661</v>
      </c>
      <c r="Q163" s="13" t="s">
        <v>21</v>
      </c>
      <c r="R163" s="13" t="s">
        <v>21</v>
      </c>
      <c r="S163" s="13" t="s">
        <v>21</v>
      </c>
      <c r="T163" s="13" t="s">
        <v>21</v>
      </c>
      <c r="U163" s="13" t="s">
        <v>21</v>
      </c>
      <c r="V163" s="13" t="s">
        <v>21</v>
      </c>
      <c r="W163" s="13" t="s">
        <v>21</v>
      </c>
      <c r="X163" s="13" t="s">
        <v>21</v>
      </c>
      <c r="Y163" s="13" t="s">
        <v>21</v>
      </c>
      <c r="Z163" s="13" t="s">
        <v>21</v>
      </c>
      <c r="AA163" s="29" t="str">
        <f>IF(W163="-","-",VLOOKUP(W163,十干十二支!A$2:B$61,2,FALSE))</f>
        <v>-</v>
      </c>
      <c r="AB163" s="29" t="str">
        <f>IF(X163="-","-",VLOOKUP(X163,十干十二支!$A$1:B$61,2,FALSE))</f>
        <v>-</v>
      </c>
      <c r="AC163" s="14" t="str">
        <f t="shared" si="6"/>
        <v>-</v>
      </c>
      <c r="AD163" s="14" t="str">
        <f t="shared" si="7"/>
        <v>-</v>
      </c>
      <c r="AE163" s="29" t="str">
        <f>IF(S163="-","-",VLOOKUP(S163,十干十二支!$A$1:B$61,2,FALSE))</f>
        <v>-</v>
      </c>
      <c r="AF163" s="29" t="str">
        <f>IF(T163="-","-",VLOOKUP(T163,十干十二支!$A$1:B$61,2,FALSE))</f>
        <v>-</v>
      </c>
      <c r="AG163" s="29" t="str">
        <f t="shared" si="8"/>
        <v>-</v>
      </c>
    </row>
    <row r="164" spans="2:33" ht="33.25" customHeight="1">
      <c r="B164" s="8" t="s">
        <v>519</v>
      </c>
      <c r="C164" s="8" t="s">
        <v>520</v>
      </c>
      <c r="D164" s="8" t="s">
        <v>21</v>
      </c>
      <c r="E164" s="10">
        <v>330</v>
      </c>
      <c r="F164" s="8" t="s">
        <v>21</v>
      </c>
      <c r="G164" s="11" t="s">
        <v>521</v>
      </c>
      <c r="H164" s="12" t="s">
        <v>522</v>
      </c>
      <c r="I164" s="13" t="s">
        <v>21</v>
      </c>
      <c r="J164" s="13" t="s">
        <v>21</v>
      </c>
      <c r="K164" s="13" t="s">
        <v>659</v>
      </c>
      <c r="L164" s="13" t="s">
        <v>808</v>
      </c>
      <c r="M164" s="13" t="s">
        <v>380</v>
      </c>
      <c r="N164" s="13" t="s">
        <v>381</v>
      </c>
      <c r="O164" s="13" t="s">
        <v>662</v>
      </c>
      <c r="P164" s="13" t="s">
        <v>661</v>
      </c>
      <c r="Q164" s="14">
        <v>18</v>
      </c>
      <c r="R164" s="13" t="s">
        <v>21</v>
      </c>
      <c r="S164" s="13" t="s">
        <v>21</v>
      </c>
      <c r="T164" s="13" t="s">
        <v>21</v>
      </c>
      <c r="U164" s="13" t="s">
        <v>524</v>
      </c>
      <c r="V164" s="13" t="s">
        <v>21</v>
      </c>
      <c r="W164" s="13" t="s">
        <v>21</v>
      </c>
      <c r="X164" s="13" t="s">
        <v>21</v>
      </c>
      <c r="Y164" s="13" t="s">
        <v>21</v>
      </c>
      <c r="Z164" s="13" t="s">
        <v>21</v>
      </c>
      <c r="AA164" s="29" t="str">
        <f>IF(W164="-","-",VLOOKUP(W164,十干十二支!A$2:B$61,2,FALSE))</f>
        <v>-</v>
      </c>
      <c r="AB164" s="29" t="str">
        <f>IF(X164="-","-",VLOOKUP(X164,十干十二支!$A$1:B$61,2,FALSE))</f>
        <v>-</v>
      </c>
      <c r="AC164" s="14" t="str">
        <f t="shared" si="6"/>
        <v>-</v>
      </c>
      <c r="AD164" s="14" t="str">
        <f t="shared" si="7"/>
        <v>-</v>
      </c>
      <c r="AE164" s="29" t="str">
        <f>IF(S164="-","-",VLOOKUP(S164,十干十二支!$A$1:B$61,2,FALSE))</f>
        <v>-</v>
      </c>
      <c r="AF164" s="29" t="str">
        <f>IF(T164="-","-",VLOOKUP(T164,十干十二支!$A$1:B$61,2,FALSE))</f>
        <v>-</v>
      </c>
      <c r="AG164" s="29" t="str">
        <f t="shared" si="8"/>
        <v>-</v>
      </c>
    </row>
    <row r="165" spans="2:33" ht="33.25" customHeight="1">
      <c r="B165" s="8" t="s">
        <v>523</v>
      </c>
      <c r="C165" s="8" t="s">
        <v>520</v>
      </c>
      <c r="D165" s="8" t="s">
        <v>21</v>
      </c>
      <c r="E165" s="10">
        <v>330</v>
      </c>
      <c r="F165" s="10">
        <v>1</v>
      </c>
      <c r="G165" s="11" t="s">
        <v>524</v>
      </c>
      <c r="H165" s="12" t="s">
        <v>525</v>
      </c>
      <c r="I165" s="13" t="s">
        <v>526</v>
      </c>
      <c r="J165" s="13" t="s">
        <v>21</v>
      </c>
      <c r="K165" s="13" t="s">
        <v>659</v>
      </c>
      <c r="L165" s="13" t="s">
        <v>808</v>
      </c>
      <c r="M165" s="13" t="s">
        <v>385</v>
      </c>
      <c r="N165" s="13" t="s">
        <v>380</v>
      </c>
      <c r="O165" s="13" t="s">
        <v>662</v>
      </c>
      <c r="P165" s="13" t="s">
        <v>662</v>
      </c>
      <c r="Q165" s="13" t="s">
        <v>21</v>
      </c>
      <c r="R165" s="14">
        <v>18</v>
      </c>
      <c r="S165" s="13" t="s">
        <v>21</v>
      </c>
      <c r="T165" s="13" t="s">
        <v>21</v>
      </c>
      <c r="U165" s="13" t="s">
        <v>21</v>
      </c>
      <c r="V165" s="13" t="s">
        <v>521</v>
      </c>
      <c r="W165" s="13" t="s">
        <v>43</v>
      </c>
      <c r="X165" s="13" t="s">
        <v>37</v>
      </c>
      <c r="Y165" s="13" t="s">
        <v>524</v>
      </c>
      <c r="Z165" s="13" t="s">
        <v>527</v>
      </c>
      <c r="AA165" s="29">
        <f>IF(W165="-","-",VLOOKUP(W165,十干十二支!A$2:B$61,2,FALSE))</f>
        <v>28</v>
      </c>
      <c r="AB165" s="29">
        <f>IF(X165="-","-",VLOOKUP(X165,十干十二支!$A$1:B$61,2,FALSE))</f>
        <v>27</v>
      </c>
      <c r="AC165" s="14">
        <f t="shared" si="6"/>
        <v>-1</v>
      </c>
      <c r="AD165" s="14">
        <f t="shared" si="7"/>
        <v>-1</v>
      </c>
      <c r="AE165" s="29" t="str">
        <f>IF(S165="-","-",VLOOKUP(S165,十干十二支!$A$1:B$61,2,FALSE))</f>
        <v>-</v>
      </c>
      <c r="AF165" s="29" t="str">
        <f>IF(T165="-","-",VLOOKUP(T165,十干十二支!$A$1:B$61,2,FALSE))</f>
        <v>-</v>
      </c>
      <c r="AG165" s="29" t="str">
        <f t="shared" si="8"/>
        <v>-</v>
      </c>
    </row>
    <row r="166" spans="2:33" ht="48.25" customHeight="1">
      <c r="B166" s="8" t="s">
        <v>528</v>
      </c>
      <c r="C166" s="8" t="s">
        <v>520</v>
      </c>
      <c r="D166" s="8" t="s">
        <v>21</v>
      </c>
      <c r="E166" s="10">
        <v>330</v>
      </c>
      <c r="F166" s="10">
        <v>2</v>
      </c>
      <c r="G166" s="11" t="s">
        <v>529</v>
      </c>
      <c r="H166" s="12" t="s">
        <v>530</v>
      </c>
      <c r="I166" s="13" t="s">
        <v>531</v>
      </c>
      <c r="J166" s="13" t="s">
        <v>532</v>
      </c>
      <c r="K166" s="13" t="s">
        <v>659</v>
      </c>
      <c r="L166" s="13" t="s">
        <v>808</v>
      </c>
      <c r="M166" s="13" t="s">
        <v>21</v>
      </c>
      <c r="N166" s="13" t="s">
        <v>21</v>
      </c>
      <c r="O166" s="13" t="s">
        <v>661</v>
      </c>
      <c r="P166" s="13" t="s">
        <v>662</v>
      </c>
      <c r="Q166" s="13" t="s">
        <v>21</v>
      </c>
      <c r="R166" s="13" t="s">
        <v>21</v>
      </c>
      <c r="S166" s="13" t="s">
        <v>21</v>
      </c>
      <c r="T166" s="13" t="s">
        <v>21</v>
      </c>
      <c r="U166" s="13" t="s">
        <v>21</v>
      </c>
      <c r="V166" s="13" t="s">
        <v>21</v>
      </c>
      <c r="W166" s="13" t="s">
        <v>30</v>
      </c>
      <c r="X166" s="13" t="s">
        <v>29</v>
      </c>
      <c r="Y166" s="13" t="s">
        <v>529</v>
      </c>
      <c r="Z166" s="13" t="s">
        <v>533</v>
      </c>
      <c r="AA166" s="29">
        <f>IF(W166="-","-",VLOOKUP(W166,十干十二支!A$2:B$61,2,FALSE))</f>
        <v>58</v>
      </c>
      <c r="AB166" s="29">
        <f>IF(X166="-","-",VLOOKUP(X166,十干十二支!$A$1:B$61,2,FALSE))</f>
        <v>57</v>
      </c>
      <c r="AC166" s="14">
        <f t="shared" si="6"/>
        <v>-1</v>
      </c>
      <c r="AD166" s="14">
        <f t="shared" si="7"/>
        <v>-1</v>
      </c>
      <c r="AE166" s="29" t="str">
        <f>IF(S166="-","-",VLOOKUP(S166,十干十二支!$A$1:B$61,2,FALSE))</f>
        <v>-</v>
      </c>
      <c r="AF166" s="29" t="str">
        <f>IF(T166="-","-",VLOOKUP(T166,十干十二支!$A$1:B$61,2,FALSE))</f>
        <v>-</v>
      </c>
      <c r="AG166" s="29" t="str">
        <f t="shared" si="8"/>
        <v>-</v>
      </c>
    </row>
    <row r="167" spans="2:33" ht="33.25" customHeight="1">
      <c r="B167" s="8" t="s">
        <v>867</v>
      </c>
      <c r="C167" s="8" t="s">
        <v>21</v>
      </c>
      <c r="D167" s="8" t="s">
        <v>534</v>
      </c>
      <c r="E167" s="10">
        <v>330</v>
      </c>
      <c r="F167" s="8" t="s">
        <v>21</v>
      </c>
      <c r="G167" s="11" t="s">
        <v>868</v>
      </c>
      <c r="H167" s="12" t="s">
        <v>869</v>
      </c>
      <c r="I167" s="13" t="s">
        <v>21</v>
      </c>
      <c r="J167" s="13" t="s">
        <v>21</v>
      </c>
      <c r="K167" s="13" t="s">
        <v>659</v>
      </c>
      <c r="L167" s="13" t="s">
        <v>667</v>
      </c>
      <c r="M167" s="13" t="s">
        <v>21</v>
      </c>
      <c r="N167" s="13" t="s">
        <v>21</v>
      </c>
      <c r="O167" s="13" t="s">
        <v>662</v>
      </c>
      <c r="P167" s="13" t="s">
        <v>661</v>
      </c>
      <c r="Q167" s="13" t="s">
        <v>21</v>
      </c>
      <c r="R167" s="13" t="s">
        <v>21</v>
      </c>
      <c r="S167" s="13" t="s">
        <v>21</v>
      </c>
      <c r="T167" s="13" t="s">
        <v>21</v>
      </c>
      <c r="U167" s="13" t="s">
        <v>21</v>
      </c>
      <c r="V167" s="13" t="s">
        <v>21</v>
      </c>
      <c r="W167" s="13" t="s">
        <v>21</v>
      </c>
      <c r="X167" s="13" t="s">
        <v>21</v>
      </c>
      <c r="Y167" s="13" t="s">
        <v>21</v>
      </c>
      <c r="Z167" s="13" t="s">
        <v>21</v>
      </c>
      <c r="AA167" s="29" t="str">
        <f>IF(W167="-","-",VLOOKUP(W167,十干十二支!A$2:B$61,2,FALSE))</f>
        <v>-</v>
      </c>
      <c r="AB167" s="29" t="str">
        <f>IF(X167="-","-",VLOOKUP(X167,十干十二支!$A$1:B$61,2,FALSE))</f>
        <v>-</v>
      </c>
      <c r="AC167" s="14" t="str">
        <f t="shared" si="6"/>
        <v>-</v>
      </c>
      <c r="AD167" s="14" t="str">
        <f t="shared" si="7"/>
        <v>-</v>
      </c>
      <c r="AE167" s="29" t="str">
        <f>IF(S167="-","-",VLOOKUP(S167,十干十二支!$A$1:B$61,2,FALSE))</f>
        <v>-</v>
      </c>
      <c r="AF167" s="29" t="str">
        <f>IF(T167="-","-",VLOOKUP(T167,十干十二支!$A$1:B$61,2,FALSE))</f>
        <v>-</v>
      </c>
      <c r="AG167" s="29" t="str">
        <f t="shared" si="8"/>
        <v>-</v>
      </c>
    </row>
    <row r="168" spans="2:33" ht="33.25" customHeight="1">
      <c r="B168" s="8" t="s">
        <v>534</v>
      </c>
      <c r="C168" s="8" t="s">
        <v>520</v>
      </c>
      <c r="D168" s="8" t="s">
        <v>21</v>
      </c>
      <c r="E168" s="10">
        <v>330</v>
      </c>
      <c r="F168" s="10">
        <v>3</v>
      </c>
      <c r="G168" s="11" t="s">
        <v>535</v>
      </c>
      <c r="H168" s="12" t="s">
        <v>536</v>
      </c>
      <c r="I168" s="13" t="s">
        <v>537</v>
      </c>
      <c r="J168" s="13" t="s">
        <v>21</v>
      </c>
      <c r="K168" s="13" t="s">
        <v>659</v>
      </c>
      <c r="L168" s="13" t="s">
        <v>766</v>
      </c>
      <c r="M168" s="13" t="s">
        <v>21</v>
      </c>
      <c r="N168" s="13" t="s">
        <v>21</v>
      </c>
      <c r="O168" s="13" t="s">
        <v>661</v>
      </c>
      <c r="P168" s="13" t="s">
        <v>662</v>
      </c>
      <c r="Q168" s="13" t="s">
        <v>21</v>
      </c>
      <c r="R168" s="13" t="s">
        <v>21</v>
      </c>
      <c r="S168" s="13" t="s">
        <v>21</v>
      </c>
      <c r="T168" s="13" t="s">
        <v>21</v>
      </c>
      <c r="U168" s="13" t="s">
        <v>21</v>
      </c>
      <c r="V168" s="13" t="s">
        <v>21</v>
      </c>
      <c r="W168" s="13" t="s">
        <v>37</v>
      </c>
      <c r="X168" s="13" t="s">
        <v>36</v>
      </c>
      <c r="Y168" s="13" t="s">
        <v>535</v>
      </c>
      <c r="Z168" s="13" t="s">
        <v>538</v>
      </c>
      <c r="AA168" s="29">
        <f>IF(W168="-","-",VLOOKUP(W168,十干十二支!A$2:B$61,2,FALSE))</f>
        <v>27</v>
      </c>
      <c r="AB168" s="29">
        <f>IF(X168="-","-",VLOOKUP(X168,十干十二支!$A$1:B$61,2,FALSE))</f>
        <v>26</v>
      </c>
      <c r="AC168" s="14">
        <f t="shared" si="6"/>
        <v>-1</v>
      </c>
      <c r="AD168" s="14">
        <f t="shared" si="7"/>
        <v>-1</v>
      </c>
      <c r="AE168" s="29" t="str">
        <f>IF(S168="-","-",VLOOKUP(S168,十干十二支!$A$1:B$61,2,FALSE))</f>
        <v>-</v>
      </c>
      <c r="AF168" s="29" t="str">
        <f>IF(T168="-","-",VLOOKUP(T168,十干十二支!$A$1:B$61,2,FALSE))</f>
        <v>-</v>
      </c>
      <c r="AG168" s="29" t="str">
        <f t="shared" si="8"/>
        <v>-</v>
      </c>
    </row>
    <row r="169" spans="2:33" ht="123.25" customHeight="1">
      <c r="B169" s="8" t="s">
        <v>520</v>
      </c>
      <c r="C169" s="8" t="s">
        <v>21</v>
      </c>
      <c r="D169" s="8" t="s">
        <v>21</v>
      </c>
      <c r="E169" s="10">
        <v>330</v>
      </c>
      <c r="F169" s="8" t="s">
        <v>21</v>
      </c>
      <c r="G169" s="11" t="s">
        <v>539</v>
      </c>
      <c r="H169" s="12" t="s">
        <v>21</v>
      </c>
      <c r="I169" s="13" t="s">
        <v>540</v>
      </c>
      <c r="J169" s="13" t="s">
        <v>21</v>
      </c>
      <c r="K169" s="13" t="s">
        <v>687</v>
      </c>
      <c r="L169" s="13" t="s">
        <v>21</v>
      </c>
      <c r="M169" s="13" t="s">
        <v>21</v>
      </c>
      <c r="N169" s="13" t="s">
        <v>21</v>
      </c>
      <c r="O169" s="13" t="s">
        <v>21</v>
      </c>
      <c r="P169" s="13" t="s">
        <v>21</v>
      </c>
      <c r="Q169" s="13" t="s">
        <v>21</v>
      </c>
      <c r="R169" s="13" t="s">
        <v>21</v>
      </c>
      <c r="S169" s="13" t="s">
        <v>21</v>
      </c>
      <c r="T169" s="13" t="s">
        <v>21</v>
      </c>
      <c r="U169" s="13" t="s">
        <v>21</v>
      </c>
      <c r="V169" s="13" t="s">
        <v>21</v>
      </c>
      <c r="W169" s="13" t="s">
        <v>21</v>
      </c>
      <c r="X169" s="13" t="s">
        <v>21</v>
      </c>
      <c r="Y169" s="13" t="s">
        <v>21</v>
      </c>
      <c r="Z169" s="13" t="s">
        <v>21</v>
      </c>
      <c r="AA169" s="29" t="str">
        <f>IF(W169="-","-",VLOOKUP(W169,十干十二支!A$2:B$61,2,FALSE))</f>
        <v>-</v>
      </c>
      <c r="AB169" s="29" t="str">
        <f>IF(X169="-","-",VLOOKUP(X169,十干十二支!$A$1:B$61,2,FALSE))</f>
        <v>-</v>
      </c>
      <c r="AC169" s="14" t="str">
        <f t="shared" si="6"/>
        <v>-</v>
      </c>
      <c r="AD169" s="14" t="str">
        <f t="shared" si="7"/>
        <v>-</v>
      </c>
      <c r="AE169" s="29" t="str">
        <f>IF(S169="-","-",VLOOKUP(S169,十干十二支!$A$1:B$61,2,FALSE))</f>
        <v>-</v>
      </c>
      <c r="AF169" s="29" t="str">
        <f>IF(T169="-","-",VLOOKUP(T169,十干十二支!$A$1:B$61,2,FALSE))</f>
        <v>-</v>
      </c>
      <c r="AG169" s="29" t="str">
        <f t="shared" si="8"/>
        <v>-</v>
      </c>
    </row>
    <row r="170" spans="2:33" ht="33.25" customHeight="1">
      <c r="B170" s="8" t="s">
        <v>870</v>
      </c>
      <c r="C170" s="8" t="s">
        <v>21</v>
      </c>
      <c r="D170" s="8" t="s">
        <v>541</v>
      </c>
      <c r="E170" s="10">
        <v>331</v>
      </c>
      <c r="F170" s="8" t="s">
        <v>21</v>
      </c>
      <c r="G170" s="11" t="s">
        <v>871</v>
      </c>
      <c r="H170" s="12" t="s">
        <v>872</v>
      </c>
      <c r="I170" s="13" t="s">
        <v>21</v>
      </c>
      <c r="J170" s="13" t="s">
        <v>21</v>
      </c>
      <c r="K170" s="13" t="s">
        <v>659</v>
      </c>
      <c r="L170" s="13" t="s">
        <v>667</v>
      </c>
      <c r="M170" s="13" t="s">
        <v>21</v>
      </c>
      <c r="N170" s="13" t="s">
        <v>21</v>
      </c>
      <c r="O170" s="13" t="s">
        <v>661</v>
      </c>
      <c r="P170" s="13" t="s">
        <v>662</v>
      </c>
      <c r="Q170" s="13" t="s">
        <v>21</v>
      </c>
      <c r="R170" s="13" t="s">
        <v>21</v>
      </c>
      <c r="S170" s="13" t="s">
        <v>21</v>
      </c>
      <c r="T170" s="13" t="s">
        <v>21</v>
      </c>
      <c r="U170" s="13" t="s">
        <v>21</v>
      </c>
      <c r="V170" s="13" t="s">
        <v>21</v>
      </c>
      <c r="W170" s="13" t="s">
        <v>21</v>
      </c>
      <c r="X170" s="13" t="s">
        <v>21</v>
      </c>
      <c r="Y170" s="13" t="s">
        <v>21</v>
      </c>
      <c r="Z170" s="13" t="s">
        <v>21</v>
      </c>
      <c r="AA170" s="29" t="str">
        <f>IF(W170="-","-",VLOOKUP(W170,十干十二支!A$2:B$61,2,FALSE))</f>
        <v>-</v>
      </c>
      <c r="AB170" s="29" t="str">
        <f>IF(X170="-","-",VLOOKUP(X170,十干十二支!$A$1:B$61,2,FALSE))</f>
        <v>-</v>
      </c>
      <c r="AC170" s="14" t="str">
        <f t="shared" si="6"/>
        <v>-</v>
      </c>
      <c r="AD170" s="14" t="str">
        <f t="shared" si="7"/>
        <v>-</v>
      </c>
      <c r="AE170" s="29" t="str">
        <f>IF(S170="-","-",VLOOKUP(S170,十干十二支!$A$1:B$61,2,FALSE))</f>
        <v>-</v>
      </c>
      <c r="AF170" s="29" t="str">
        <f>IF(T170="-","-",VLOOKUP(T170,十干十二支!$A$1:B$61,2,FALSE))</f>
        <v>-</v>
      </c>
      <c r="AG170" s="29" t="str">
        <f t="shared" si="8"/>
        <v>-</v>
      </c>
    </row>
    <row r="171" spans="2:33" ht="63.25" customHeight="1">
      <c r="B171" s="8" t="s">
        <v>541</v>
      </c>
      <c r="C171" s="8" t="s">
        <v>21</v>
      </c>
      <c r="D171" s="8" t="s">
        <v>21</v>
      </c>
      <c r="E171" s="10">
        <v>331</v>
      </c>
      <c r="F171" s="10">
        <v>1</v>
      </c>
      <c r="G171" s="11" t="s">
        <v>542</v>
      </c>
      <c r="H171" s="12" t="s">
        <v>543</v>
      </c>
      <c r="I171" s="13" t="s">
        <v>544</v>
      </c>
      <c r="J171" s="13" t="s">
        <v>21</v>
      </c>
      <c r="K171" s="13" t="s">
        <v>659</v>
      </c>
      <c r="L171" s="13" t="s">
        <v>848</v>
      </c>
      <c r="M171" s="13" t="s">
        <v>21</v>
      </c>
      <c r="N171" s="13" t="s">
        <v>21</v>
      </c>
      <c r="O171" s="13" t="s">
        <v>662</v>
      </c>
      <c r="P171" s="13" t="s">
        <v>661</v>
      </c>
      <c r="Q171" s="13" t="s">
        <v>21</v>
      </c>
      <c r="R171" s="13" t="s">
        <v>21</v>
      </c>
      <c r="S171" s="13" t="s">
        <v>21</v>
      </c>
      <c r="T171" s="13" t="s">
        <v>21</v>
      </c>
      <c r="U171" s="13" t="s">
        <v>21</v>
      </c>
      <c r="V171" s="13" t="s">
        <v>21</v>
      </c>
      <c r="W171" s="13" t="s">
        <v>232</v>
      </c>
      <c r="X171" s="13" t="s">
        <v>233</v>
      </c>
      <c r="Y171" s="13" t="s">
        <v>542</v>
      </c>
      <c r="Z171" s="13" t="s">
        <v>545</v>
      </c>
      <c r="AA171" s="29">
        <f>IF(W171="-","-",VLOOKUP(W171,十干十二支!A$2:B$61,2,FALSE))</f>
        <v>53</v>
      </c>
      <c r="AB171" s="29">
        <f>IF(X171="-","-",VLOOKUP(X171,十干十二支!$A$1:B$61,2,FALSE))</f>
        <v>54</v>
      </c>
      <c r="AC171" s="14">
        <f t="shared" si="6"/>
        <v>1</v>
      </c>
      <c r="AD171" s="14">
        <f t="shared" si="7"/>
        <v>1</v>
      </c>
      <c r="AE171" s="29" t="str">
        <f>IF(S171="-","-",VLOOKUP(S171,十干十二支!$A$1:B$61,2,FALSE))</f>
        <v>-</v>
      </c>
      <c r="AF171" s="29" t="str">
        <f>IF(T171="-","-",VLOOKUP(T171,十干十二支!$A$1:B$61,2,FALSE))</f>
        <v>-</v>
      </c>
      <c r="AG171" s="29" t="str">
        <f t="shared" si="8"/>
        <v>-</v>
      </c>
    </row>
    <row r="172" spans="2:33" ht="33.25" customHeight="1">
      <c r="B172" s="8" t="s">
        <v>873</v>
      </c>
      <c r="C172" s="8" t="s">
        <v>21</v>
      </c>
      <c r="D172" s="8" t="s">
        <v>547</v>
      </c>
      <c r="E172" s="10">
        <v>336</v>
      </c>
      <c r="F172" s="8" t="s">
        <v>21</v>
      </c>
      <c r="G172" s="11" t="s">
        <v>874</v>
      </c>
      <c r="H172" s="12" t="s">
        <v>875</v>
      </c>
      <c r="I172" s="13" t="s">
        <v>21</v>
      </c>
      <c r="J172" s="13" t="s">
        <v>686</v>
      </c>
      <c r="K172" s="13" t="s">
        <v>687</v>
      </c>
      <c r="L172" s="13" t="s">
        <v>667</v>
      </c>
      <c r="M172" s="13" t="s">
        <v>21</v>
      </c>
      <c r="N172" s="13" t="s">
        <v>21</v>
      </c>
      <c r="O172" s="13" t="s">
        <v>661</v>
      </c>
      <c r="P172" s="13" t="s">
        <v>661</v>
      </c>
      <c r="Q172" s="13" t="s">
        <v>21</v>
      </c>
      <c r="R172" s="13" t="s">
        <v>21</v>
      </c>
      <c r="S172" s="13" t="s">
        <v>21</v>
      </c>
      <c r="T172" s="13" t="s">
        <v>21</v>
      </c>
      <c r="U172" s="13" t="s">
        <v>21</v>
      </c>
      <c r="V172" s="13" t="s">
        <v>21</v>
      </c>
      <c r="W172" s="13" t="s">
        <v>21</v>
      </c>
      <c r="X172" s="13" t="s">
        <v>21</v>
      </c>
      <c r="Y172" s="13" t="s">
        <v>21</v>
      </c>
      <c r="Z172" s="13" t="s">
        <v>21</v>
      </c>
      <c r="AA172" s="29" t="str">
        <f>IF(W172="-","-",VLOOKUP(W172,十干十二支!A$2:B$61,2,FALSE))</f>
        <v>-</v>
      </c>
      <c r="AB172" s="29" t="str">
        <f>IF(X172="-","-",VLOOKUP(X172,十干十二支!$A$1:B$61,2,FALSE))</f>
        <v>-</v>
      </c>
      <c r="AC172" s="14" t="str">
        <f t="shared" si="6"/>
        <v>-</v>
      </c>
      <c r="AD172" s="14" t="str">
        <f t="shared" si="7"/>
        <v>-</v>
      </c>
      <c r="AE172" s="29" t="str">
        <f>IF(S172="-","-",VLOOKUP(S172,十干十二支!$A$1:B$61,2,FALSE))</f>
        <v>-</v>
      </c>
      <c r="AF172" s="29" t="str">
        <f>IF(T172="-","-",VLOOKUP(T172,十干十二支!$A$1:B$61,2,FALSE))</f>
        <v>-</v>
      </c>
      <c r="AG172" s="29" t="str">
        <f t="shared" si="8"/>
        <v>-</v>
      </c>
    </row>
    <row r="173" spans="2:33" ht="48.25" customHeight="1">
      <c r="B173" s="8" t="s">
        <v>546</v>
      </c>
      <c r="C173" s="8" t="s">
        <v>547</v>
      </c>
      <c r="D173" s="8" t="s">
        <v>21</v>
      </c>
      <c r="E173" s="10">
        <v>336</v>
      </c>
      <c r="F173" s="8" t="s">
        <v>21</v>
      </c>
      <c r="G173" s="11" t="s">
        <v>548</v>
      </c>
      <c r="H173" s="12" t="s">
        <v>549</v>
      </c>
      <c r="I173" s="13" t="s">
        <v>21</v>
      </c>
      <c r="J173" s="13" t="s">
        <v>21</v>
      </c>
      <c r="K173" s="13" t="s">
        <v>659</v>
      </c>
      <c r="L173" s="13" t="s">
        <v>759</v>
      </c>
      <c r="M173" s="13" t="s">
        <v>244</v>
      </c>
      <c r="N173" s="13" t="s">
        <v>245</v>
      </c>
      <c r="O173" s="13" t="s">
        <v>662</v>
      </c>
      <c r="P173" s="13" t="s">
        <v>661</v>
      </c>
      <c r="Q173" s="14">
        <v>0</v>
      </c>
      <c r="R173" s="13" t="s">
        <v>21</v>
      </c>
      <c r="S173" s="13" t="s">
        <v>21</v>
      </c>
      <c r="T173" s="13" t="s">
        <v>21</v>
      </c>
      <c r="U173" s="13" t="s">
        <v>550</v>
      </c>
      <c r="V173" s="13" t="s">
        <v>21</v>
      </c>
      <c r="W173" s="13" t="s">
        <v>21</v>
      </c>
      <c r="X173" s="13" t="s">
        <v>21</v>
      </c>
      <c r="Y173" s="13" t="s">
        <v>21</v>
      </c>
      <c r="Z173" s="13" t="s">
        <v>21</v>
      </c>
      <c r="AA173" s="29" t="str">
        <f>IF(W173="-","-",VLOOKUP(W173,十干十二支!A$2:B$61,2,FALSE))</f>
        <v>-</v>
      </c>
      <c r="AB173" s="29" t="str">
        <f>IF(X173="-","-",VLOOKUP(X173,十干十二支!$A$1:B$61,2,FALSE))</f>
        <v>-</v>
      </c>
      <c r="AC173" s="14" t="str">
        <f t="shared" si="6"/>
        <v>-</v>
      </c>
      <c r="AD173" s="14" t="str">
        <f t="shared" si="7"/>
        <v>-</v>
      </c>
      <c r="AE173" s="29" t="str">
        <f>IF(S173="-","-",VLOOKUP(S173,十干十二支!$A$1:B$61,2,FALSE))</f>
        <v>-</v>
      </c>
      <c r="AF173" s="29" t="str">
        <f>IF(T173="-","-",VLOOKUP(T173,十干十二支!$A$1:B$61,2,FALSE))</f>
        <v>-</v>
      </c>
      <c r="AG173" s="29" t="str">
        <f t="shared" si="8"/>
        <v>-</v>
      </c>
    </row>
    <row r="174" spans="2:33" ht="93.25" customHeight="1">
      <c r="B174" s="8" t="s">
        <v>547</v>
      </c>
      <c r="C174" s="8" t="s">
        <v>21</v>
      </c>
      <c r="D174" s="8" t="s">
        <v>21</v>
      </c>
      <c r="E174" s="10">
        <v>336</v>
      </c>
      <c r="F174" s="10">
        <v>1</v>
      </c>
      <c r="G174" s="11" t="s">
        <v>550</v>
      </c>
      <c r="H174" s="12" t="s">
        <v>551</v>
      </c>
      <c r="I174" s="13" t="s">
        <v>552</v>
      </c>
      <c r="J174" s="13" t="s">
        <v>21</v>
      </c>
      <c r="K174" s="13" t="s">
        <v>659</v>
      </c>
      <c r="L174" s="13" t="s">
        <v>759</v>
      </c>
      <c r="M174" s="13" t="s">
        <v>192</v>
      </c>
      <c r="N174" s="13" t="s">
        <v>244</v>
      </c>
      <c r="O174" s="13" t="s">
        <v>661</v>
      </c>
      <c r="P174" s="13" t="s">
        <v>662</v>
      </c>
      <c r="Q174" s="13" t="s">
        <v>21</v>
      </c>
      <c r="R174" s="14">
        <v>0</v>
      </c>
      <c r="S174" s="13" t="s">
        <v>21</v>
      </c>
      <c r="T174" s="13" t="s">
        <v>21</v>
      </c>
      <c r="U174" s="13" t="s">
        <v>21</v>
      </c>
      <c r="V174" s="13" t="s">
        <v>548</v>
      </c>
      <c r="W174" s="13" t="s">
        <v>151</v>
      </c>
      <c r="X174" s="13" t="s">
        <v>162</v>
      </c>
      <c r="Y174" s="13" t="s">
        <v>550</v>
      </c>
      <c r="Z174" s="13" t="s">
        <v>553</v>
      </c>
      <c r="AA174" s="29">
        <f>IF(W174="-","-",VLOOKUP(W174,十干十二支!A$2:B$61,2,FALSE))</f>
        <v>24</v>
      </c>
      <c r="AB174" s="29">
        <f>IF(X174="-","-",VLOOKUP(X174,十干十二支!$A$1:B$61,2,FALSE))</f>
        <v>23</v>
      </c>
      <c r="AC174" s="14">
        <f t="shared" si="6"/>
        <v>-1</v>
      </c>
      <c r="AD174" s="14">
        <f t="shared" si="7"/>
        <v>-1</v>
      </c>
      <c r="AE174" s="29" t="str">
        <f>IF(S174="-","-",VLOOKUP(S174,十干十二支!$A$1:B$61,2,FALSE))</f>
        <v>-</v>
      </c>
      <c r="AF174" s="29" t="str">
        <f>IF(T174="-","-",VLOOKUP(T174,十干十二支!$A$1:B$61,2,FALSE))</f>
        <v>-</v>
      </c>
      <c r="AG174" s="29" t="str">
        <f t="shared" si="8"/>
        <v>-</v>
      </c>
    </row>
    <row r="175" spans="2:33" ht="33.25" customHeight="1">
      <c r="B175" s="8" t="s">
        <v>876</v>
      </c>
      <c r="C175" s="8" t="s">
        <v>21</v>
      </c>
      <c r="D175" s="8" t="s">
        <v>554</v>
      </c>
      <c r="E175" s="10">
        <v>343</v>
      </c>
      <c r="F175" s="8" t="s">
        <v>21</v>
      </c>
      <c r="G175" s="11" t="s">
        <v>877</v>
      </c>
      <c r="H175" s="12" t="s">
        <v>878</v>
      </c>
      <c r="I175" s="13" t="s">
        <v>21</v>
      </c>
      <c r="J175" s="13" t="s">
        <v>21</v>
      </c>
      <c r="K175" s="13" t="s">
        <v>659</v>
      </c>
      <c r="L175" s="13" t="s">
        <v>667</v>
      </c>
      <c r="M175" s="13" t="s">
        <v>21</v>
      </c>
      <c r="N175" s="13" t="s">
        <v>21</v>
      </c>
      <c r="O175" s="13" t="s">
        <v>662</v>
      </c>
      <c r="P175" s="13" t="s">
        <v>661</v>
      </c>
      <c r="Q175" s="13" t="s">
        <v>21</v>
      </c>
      <c r="R175" s="13" t="s">
        <v>21</v>
      </c>
      <c r="S175" s="13" t="s">
        <v>21</v>
      </c>
      <c r="T175" s="13" t="s">
        <v>21</v>
      </c>
      <c r="U175" s="13" t="s">
        <v>21</v>
      </c>
      <c r="V175" s="13" t="s">
        <v>21</v>
      </c>
      <c r="W175" s="13" t="s">
        <v>21</v>
      </c>
      <c r="X175" s="13" t="s">
        <v>21</v>
      </c>
      <c r="Y175" s="13" t="s">
        <v>21</v>
      </c>
      <c r="Z175" s="13" t="s">
        <v>21</v>
      </c>
      <c r="AA175" s="29" t="str">
        <f>IF(W175="-","-",VLOOKUP(W175,十干十二支!A$2:B$61,2,FALSE))</f>
        <v>-</v>
      </c>
      <c r="AB175" s="29" t="str">
        <f>IF(X175="-","-",VLOOKUP(X175,十干十二支!$A$1:B$61,2,FALSE))</f>
        <v>-</v>
      </c>
      <c r="AC175" s="14" t="str">
        <f t="shared" si="6"/>
        <v>-</v>
      </c>
      <c r="AD175" s="14" t="str">
        <f t="shared" si="7"/>
        <v>-</v>
      </c>
      <c r="AE175" s="29" t="str">
        <f>IF(S175="-","-",VLOOKUP(S175,十干十二支!$A$1:B$61,2,FALSE))</f>
        <v>-</v>
      </c>
      <c r="AF175" s="29" t="str">
        <f>IF(T175="-","-",VLOOKUP(T175,十干十二支!$A$1:B$61,2,FALSE))</f>
        <v>-</v>
      </c>
      <c r="AG175" s="29" t="str">
        <f t="shared" si="8"/>
        <v>-</v>
      </c>
    </row>
    <row r="176" spans="2:33" ht="78.25" customHeight="1">
      <c r="B176" s="8" t="s">
        <v>554</v>
      </c>
      <c r="C176" s="8" t="s">
        <v>21</v>
      </c>
      <c r="D176" s="8" t="s">
        <v>21</v>
      </c>
      <c r="E176" s="10">
        <v>343</v>
      </c>
      <c r="F176" s="10">
        <v>1</v>
      </c>
      <c r="G176" s="11" t="s">
        <v>555</v>
      </c>
      <c r="H176" s="12" t="s">
        <v>556</v>
      </c>
      <c r="I176" s="13" t="s">
        <v>557</v>
      </c>
      <c r="J176" s="13" t="s">
        <v>21</v>
      </c>
      <c r="K176" s="13" t="s">
        <v>659</v>
      </c>
      <c r="L176" s="13" t="s">
        <v>848</v>
      </c>
      <c r="M176" s="13" t="s">
        <v>21</v>
      </c>
      <c r="N176" s="13" t="s">
        <v>21</v>
      </c>
      <c r="O176" s="13" t="s">
        <v>661</v>
      </c>
      <c r="P176" s="13" t="s">
        <v>662</v>
      </c>
      <c r="Q176" s="13" t="s">
        <v>21</v>
      </c>
      <c r="R176" s="13" t="s">
        <v>21</v>
      </c>
      <c r="S176" s="13" t="s">
        <v>21</v>
      </c>
      <c r="T176" s="13" t="s">
        <v>21</v>
      </c>
      <c r="U176" s="13" t="s">
        <v>21</v>
      </c>
      <c r="V176" s="13" t="s">
        <v>21</v>
      </c>
      <c r="W176" s="13" t="s">
        <v>119</v>
      </c>
      <c r="X176" s="13" t="s">
        <v>101</v>
      </c>
      <c r="Y176" s="13" t="s">
        <v>555</v>
      </c>
      <c r="Z176" s="13" t="s">
        <v>558</v>
      </c>
      <c r="AA176" s="29">
        <f>IF(W176="-","-",VLOOKUP(W176,十干十二支!A$2:B$61,2,FALSE))</f>
        <v>17</v>
      </c>
      <c r="AB176" s="29">
        <f>IF(X176="-","-",VLOOKUP(X176,十干十二支!$A$1:B$61,2,FALSE))</f>
        <v>16</v>
      </c>
      <c r="AC176" s="14">
        <f t="shared" si="6"/>
        <v>-1</v>
      </c>
      <c r="AD176" s="14">
        <f t="shared" si="7"/>
        <v>-1</v>
      </c>
      <c r="AE176" s="29" t="str">
        <f>IF(S176="-","-",VLOOKUP(S176,十干十二支!$A$1:B$61,2,FALSE))</f>
        <v>-</v>
      </c>
      <c r="AF176" s="29" t="str">
        <f>IF(T176="-","-",VLOOKUP(T176,十干十二支!$A$1:B$61,2,FALSE))</f>
        <v>-</v>
      </c>
      <c r="AG176" s="29" t="str">
        <f t="shared" si="8"/>
        <v>-</v>
      </c>
    </row>
    <row r="177" spans="2:33" ht="33.25" customHeight="1">
      <c r="B177" s="8" t="s">
        <v>879</v>
      </c>
      <c r="C177" s="8" t="s">
        <v>21</v>
      </c>
      <c r="D177" s="8" t="s">
        <v>559</v>
      </c>
      <c r="E177" s="10">
        <v>343</v>
      </c>
      <c r="F177" s="8" t="s">
        <v>21</v>
      </c>
      <c r="G177" s="11" t="s">
        <v>880</v>
      </c>
      <c r="H177" s="12" t="s">
        <v>881</v>
      </c>
      <c r="I177" s="13" t="s">
        <v>21</v>
      </c>
      <c r="J177" s="13" t="s">
        <v>21</v>
      </c>
      <c r="K177" s="13" t="s">
        <v>659</v>
      </c>
      <c r="L177" s="13" t="s">
        <v>667</v>
      </c>
      <c r="M177" s="13" t="s">
        <v>21</v>
      </c>
      <c r="N177" s="13" t="s">
        <v>21</v>
      </c>
      <c r="O177" s="13" t="s">
        <v>662</v>
      </c>
      <c r="P177" s="13" t="s">
        <v>661</v>
      </c>
      <c r="Q177" s="13" t="s">
        <v>21</v>
      </c>
      <c r="R177" s="13" t="s">
        <v>21</v>
      </c>
      <c r="S177" s="13" t="s">
        <v>21</v>
      </c>
      <c r="T177" s="13" t="s">
        <v>21</v>
      </c>
      <c r="U177" s="13" t="s">
        <v>21</v>
      </c>
      <c r="V177" s="13" t="s">
        <v>21</v>
      </c>
      <c r="W177" s="13" t="s">
        <v>21</v>
      </c>
      <c r="X177" s="13" t="s">
        <v>21</v>
      </c>
      <c r="Y177" s="13" t="s">
        <v>21</v>
      </c>
      <c r="Z177" s="13" t="s">
        <v>21</v>
      </c>
      <c r="AA177" s="29" t="str">
        <f>IF(W177="-","-",VLOOKUP(W177,十干十二支!A$2:B$61,2,FALSE))</f>
        <v>-</v>
      </c>
      <c r="AB177" s="29" t="str">
        <f>IF(X177="-","-",VLOOKUP(X177,十干十二支!$A$1:B$61,2,FALSE))</f>
        <v>-</v>
      </c>
      <c r="AC177" s="14" t="str">
        <f t="shared" si="6"/>
        <v>-</v>
      </c>
      <c r="AD177" s="14" t="str">
        <f t="shared" si="7"/>
        <v>-</v>
      </c>
      <c r="AE177" s="29" t="str">
        <f>IF(S177="-","-",VLOOKUP(S177,十干十二支!$A$1:B$61,2,FALSE))</f>
        <v>-</v>
      </c>
      <c r="AF177" s="29" t="str">
        <f>IF(T177="-","-",VLOOKUP(T177,十干十二支!$A$1:B$61,2,FALSE))</f>
        <v>-</v>
      </c>
      <c r="AG177" s="29" t="str">
        <f t="shared" si="8"/>
        <v>-</v>
      </c>
    </row>
    <row r="178" spans="2:33" ht="108.25" customHeight="1">
      <c r="B178" s="8" t="s">
        <v>559</v>
      </c>
      <c r="C178" s="8" t="s">
        <v>21</v>
      </c>
      <c r="D178" s="8" t="s">
        <v>21</v>
      </c>
      <c r="E178" s="10">
        <v>343</v>
      </c>
      <c r="F178" s="10">
        <v>2</v>
      </c>
      <c r="G178" s="11" t="s">
        <v>560</v>
      </c>
      <c r="H178" s="12" t="s">
        <v>561</v>
      </c>
      <c r="I178" s="13" t="s">
        <v>562</v>
      </c>
      <c r="J178" s="13" t="s">
        <v>21</v>
      </c>
      <c r="K178" s="13" t="s">
        <v>659</v>
      </c>
      <c r="L178" s="13" t="s">
        <v>882</v>
      </c>
      <c r="M178" s="13" t="s">
        <v>21</v>
      </c>
      <c r="N178" s="13" t="s">
        <v>21</v>
      </c>
      <c r="O178" s="13" t="s">
        <v>661</v>
      </c>
      <c r="P178" s="13" t="s">
        <v>662</v>
      </c>
      <c r="Q178" s="13" t="s">
        <v>21</v>
      </c>
      <c r="R178" s="13" t="s">
        <v>21</v>
      </c>
      <c r="S178" s="13" t="s">
        <v>21</v>
      </c>
      <c r="T178" s="13" t="s">
        <v>21</v>
      </c>
      <c r="U178" s="13" t="s">
        <v>21</v>
      </c>
      <c r="V178" s="13" t="s">
        <v>21</v>
      </c>
      <c r="W178" s="13" t="s">
        <v>101</v>
      </c>
      <c r="X178" s="13" t="s">
        <v>102</v>
      </c>
      <c r="Y178" s="13" t="s">
        <v>560</v>
      </c>
      <c r="Z178" s="13" t="s">
        <v>563</v>
      </c>
      <c r="AA178" s="29">
        <f>IF(W178="-","-",VLOOKUP(W178,十干十二支!A$2:B$61,2,FALSE))</f>
        <v>16</v>
      </c>
      <c r="AB178" s="29">
        <f>IF(X178="-","-",VLOOKUP(X178,十干十二支!$A$1:B$61,2,FALSE))</f>
        <v>15</v>
      </c>
      <c r="AC178" s="14">
        <f t="shared" si="6"/>
        <v>-1</v>
      </c>
      <c r="AD178" s="14">
        <f t="shared" si="7"/>
        <v>-1</v>
      </c>
      <c r="AE178" s="29" t="str">
        <f>IF(S178="-","-",VLOOKUP(S178,十干十二支!$A$1:B$61,2,FALSE))</f>
        <v>-</v>
      </c>
      <c r="AF178" s="29" t="str">
        <f>IF(T178="-","-",VLOOKUP(T178,十干十二支!$A$1:B$61,2,FALSE))</f>
        <v>-</v>
      </c>
      <c r="AG178" s="29" t="str">
        <f t="shared" si="8"/>
        <v>-</v>
      </c>
    </row>
    <row r="179" spans="2:33" ht="33.25" customHeight="1">
      <c r="B179" s="8" t="s">
        <v>883</v>
      </c>
      <c r="C179" s="8" t="s">
        <v>21</v>
      </c>
      <c r="D179" s="8" t="s">
        <v>564</v>
      </c>
      <c r="E179" s="10">
        <v>346</v>
      </c>
      <c r="F179" s="8" t="s">
        <v>21</v>
      </c>
      <c r="G179" s="11" t="s">
        <v>884</v>
      </c>
      <c r="H179" s="12" t="s">
        <v>885</v>
      </c>
      <c r="I179" s="13" t="s">
        <v>21</v>
      </c>
      <c r="J179" s="13" t="s">
        <v>21</v>
      </c>
      <c r="K179" s="13" t="s">
        <v>659</v>
      </c>
      <c r="L179" s="13" t="s">
        <v>667</v>
      </c>
      <c r="M179" s="13" t="s">
        <v>21</v>
      </c>
      <c r="N179" s="13" t="s">
        <v>21</v>
      </c>
      <c r="O179" s="13" t="s">
        <v>662</v>
      </c>
      <c r="P179" s="13" t="s">
        <v>661</v>
      </c>
      <c r="Q179" s="13" t="s">
        <v>21</v>
      </c>
      <c r="R179" s="13" t="s">
        <v>21</v>
      </c>
      <c r="S179" s="13" t="s">
        <v>21</v>
      </c>
      <c r="T179" s="13" t="s">
        <v>21</v>
      </c>
      <c r="U179" s="13" t="s">
        <v>21</v>
      </c>
      <c r="V179" s="13" t="s">
        <v>21</v>
      </c>
      <c r="W179" s="13" t="s">
        <v>21</v>
      </c>
      <c r="X179" s="13" t="s">
        <v>21</v>
      </c>
      <c r="Y179" s="13" t="s">
        <v>21</v>
      </c>
      <c r="Z179" s="13" t="s">
        <v>21</v>
      </c>
      <c r="AA179" s="29" t="str">
        <f>IF(W179="-","-",VLOOKUP(W179,十干十二支!A$2:B$61,2,FALSE))</f>
        <v>-</v>
      </c>
      <c r="AB179" s="29" t="str">
        <f>IF(X179="-","-",VLOOKUP(X179,十干十二支!$A$1:B$61,2,FALSE))</f>
        <v>-</v>
      </c>
      <c r="AC179" s="14" t="str">
        <f t="shared" si="6"/>
        <v>-</v>
      </c>
      <c r="AD179" s="14" t="str">
        <f t="shared" si="7"/>
        <v>-</v>
      </c>
      <c r="AE179" s="29" t="str">
        <f>IF(S179="-","-",VLOOKUP(S179,十干十二支!$A$1:B$61,2,FALSE))</f>
        <v>-</v>
      </c>
      <c r="AF179" s="29" t="str">
        <f>IF(T179="-","-",VLOOKUP(T179,十干十二支!$A$1:B$61,2,FALSE))</f>
        <v>-</v>
      </c>
      <c r="AG179" s="29" t="str">
        <f t="shared" si="8"/>
        <v>-</v>
      </c>
    </row>
    <row r="180" spans="2:33" ht="48.25" customHeight="1">
      <c r="B180" s="8" t="s">
        <v>564</v>
      </c>
      <c r="C180" s="8" t="s">
        <v>565</v>
      </c>
      <c r="D180" s="8" t="s">
        <v>21</v>
      </c>
      <c r="E180" s="10">
        <v>346</v>
      </c>
      <c r="F180" s="10">
        <v>1</v>
      </c>
      <c r="G180" s="11" t="s">
        <v>566</v>
      </c>
      <c r="H180" s="12" t="s">
        <v>567</v>
      </c>
      <c r="I180" s="13" t="s">
        <v>568</v>
      </c>
      <c r="J180" s="13" t="s">
        <v>21</v>
      </c>
      <c r="K180" s="13" t="s">
        <v>659</v>
      </c>
      <c r="L180" s="13" t="s">
        <v>759</v>
      </c>
      <c r="M180" s="13" t="s">
        <v>21</v>
      </c>
      <c r="N180" s="13" t="s">
        <v>21</v>
      </c>
      <c r="O180" s="13" t="s">
        <v>662</v>
      </c>
      <c r="P180" s="13" t="s">
        <v>662</v>
      </c>
      <c r="Q180" s="13" t="s">
        <v>21</v>
      </c>
      <c r="R180" s="13" t="s">
        <v>21</v>
      </c>
      <c r="S180" s="13" t="s">
        <v>21</v>
      </c>
      <c r="T180" s="13" t="s">
        <v>21</v>
      </c>
      <c r="U180" s="13" t="s">
        <v>21</v>
      </c>
      <c r="V180" s="13" t="s">
        <v>21</v>
      </c>
      <c r="W180" s="13" t="s">
        <v>569</v>
      </c>
      <c r="X180" s="13" t="s">
        <v>77</v>
      </c>
      <c r="Y180" s="13" t="s">
        <v>566</v>
      </c>
      <c r="Z180" s="13" t="s">
        <v>570</v>
      </c>
      <c r="AA180" s="29">
        <f>IF(W180="-","-",VLOOKUP(W180,十干十二支!A$2:B$61,2,FALSE))</f>
        <v>0</v>
      </c>
      <c r="AB180" s="29">
        <f>IF(X180="-","-",VLOOKUP(X180,十干十二支!$A$1:B$61,2,FALSE))</f>
        <v>59</v>
      </c>
      <c r="AC180" s="14">
        <f t="shared" si="6"/>
        <v>59</v>
      </c>
      <c r="AD180" s="14">
        <f t="shared" si="7"/>
        <v>-1</v>
      </c>
      <c r="AE180" s="29" t="str">
        <f>IF(S180="-","-",VLOOKUP(S180,十干十二支!$A$1:B$61,2,FALSE))</f>
        <v>-</v>
      </c>
      <c r="AF180" s="29" t="str">
        <f>IF(T180="-","-",VLOOKUP(T180,十干十二支!$A$1:B$61,2,FALSE))</f>
        <v>-</v>
      </c>
      <c r="AG180" s="29" t="str">
        <f t="shared" si="8"/>
        <v>-</v>
      </c>
    </row>
    <row r="181" spans="2:33" ht="48.25" customHeight="1">
      <c r="B181" s="8" t="s">
        <v>571</v>
      </c>
      <c r="C181" s="8" t="s">
        <v>565</v>
      </c>
      <c r="D181" s="8" t="s">
        <v>21</v>
      </c>
      <c r="E181" s="10">
        <v>346</v>
      </c>
      <c r="F181" s="10">
        <v>2</v>
      </c>
      <c r="G181" s="11" t="s">
        <v>572</v>
      </c>
      <c r="H181" s="12" t="s">
        <v>573</v>
      </c>
      <c r="I181" s="13" t="s">
        <v>574</v>
      </c>
      <c r="J181" s="13" t="s">
        <v>21</v>
      </c>
      <c r="K181" s="13" t="s">
        <v>659</v>
      </c>
      <c r="L181" s="13" t="s">
        <v>759</v>
      </c>
      <c r="M181" s="13" t="s">
        <v>21</v>
      </c>
      <c r="N181" s="13" t="s">
        <v>21</v>
      </c>
      <c r="O181" s="13" t="s">
        <v>661</v>
      </c>
      <c r="P181" s="13" t="s">
        <v>662</v>
      </c>
      <c r="Q181" s="13" t="s">
        <v>21</v>
      </c>
      <c r="R181" s="13" t="s">
        <v>21</v>
      </c>
      <c r="S181" s="13" t="s">
        <v>21</v>
      </c>
      <c r="T181" s="13" t="s">
        <v>21</v>
      </c>
      <c r="U181" s="13" t="s">
        <v>21</v>
      </c>
      <c r="V181" s="13" t="s">
        <v>21</v>
      </c>
      <c r="W181" s="13" t="s">
        <v>180</v>
      </c>
      <c r="X181" s="13" t="s">
        <v>186</v>
      </c>
      <c r="Y181" s="13" t="s">
        <v>572</v>
      </c>
      <c r="Z181" s="13" t="s">
        <v>575</v>
      </c>
      <c r="AA181" s="29">
        <f>IF(W181="-","-",VLOOKUP(W181,十干十二支!A$2:B$61,2,FALSE))</f>
        <v>30</v>
      </c>
      <c r="AB181" s="29">
        <f>IF(X181="-","-",VLOOKUP(X181,十干十二支!$A$1:B$61,2,FALSE))</f>
        <v>29</v>
      </c>
      <c r="AC181" s="14">
        <f t="shared" si="6"/>
        <v>-1</v>
      </c>
      <c r="AD181" s="14">
        <f t="shared" si="7"/>
        <v>-1</v>
      </c>
      <c r="AE181" s="29" t="str">
        <f>IF(S181="-","-",VLOOKUP(S181,十干十二支!$A$1:B$61,2,FALSE))</f>
        <v>-</v>
      </c>
      <c r="AF181" s="29" t="str">
        <f>IF(T181="-","-",VLOOKUP(T181,十干十二支!$A$1:B$61,2,FALSE))</f>
        <v>-</v>
      </c>
      <c r="AG181" s="29" t="str">
        <f t="shared" si="8"/>
        <v>-</v>
      </c>
    </row>
    <row r="182" spans="2:33" ht="78.25" customHeight="1">
      <c r="B182" s="8" t="s">
        <v>565</v>
      </c>
      <c r="C182" s="8" t="s">
        <v>21</v>
      </c>
      <c r="D182" s="8" t="s">
        <v>21</v>
      </c>
      <c r="E182" s="10">
        <v>346</v>
      </c>
      <c r="F182" s="8" t="s">
        <v>21</v>
      </c>
      <c r="G182" s="11" t="s">
        <v>576</v>
      </c>
      <c r="H182" s="12" t="s">
        <v>21</v>
      </c>
      <c r="I182" s="13" t="s">
        <v>577</v>
      </c>
      <c r="J182" s="13" t="s">
        <v>21</v>
      </c>
      <c r="K182" s="13" t="s">
        <v>687</v>
      </c>
      <c r="L182" s="13" t="s">
        <v>21</v>
      </c>
      <c r="M182" s="13" t="s">
        <v>21</v>
      </c>
      <c r="N182" s="13" t="s">
        <v>21</v>
      </c>
      <c r="O182" s="13" t="s">
        <v>21</v>
      </c>
      <c r="P182" s="13" t="s">
        <v>21</v>
      </c>
      <c r="Q182" s="13" t="s">
        <v>21</v>
      </c>
      <c r="R182" s="13" t="s">
        <v>21</v>
      </c>
      <c r="S182" s="13" t="s">
        <v>21</v>
      </c>
      <c r="T182" s="13" t="s">
        <v>21</v>
      </c>
      <c r="U182" s="13" t="s">
        <v>21</v>
      </c>
      <c r="V182" s="13" t="s">
        <v>21</v>
      </c>
      <c r="W182" s="13" t="s">
        <v>21</v>
      </c>
      <c r="X182" s="13" t="s">
        <v>21</v>
      </c>
      <c r="Y182" s="13" t="s">
        <v>21</v>
      </c>
      <c r="Z182" s="13" t="s">
        <v>21</v>
      </c>
      <c r="AA182" s="29" t="str">
        <f>IF(W182="-","-",VLOOKUP(W182,十干十二支!A$2:B$61,2,FALSE))</f>
        <v>-</v>
      </c>
      <c r="AB182" s="29" t="str">
        <f>IF(X182="-","-",VLOOKUP(X182,十干十二支!$A$1:B$61,2,FALSE))</f>
        <v>-</v>
      </c>
      <c r="AC182" s="14" t="str">
        <f t="shared" si="6"/>
        <v>-</v>
      </c>
      <c r="AD182" s="14" t="str">
        <f t="shared" si="7"/>
        <v>-</v>
      </c>
      <c r="AE182" s="29" t="str">
        <f>IF(S182="-","-",VLOOKUP(S182,十干十二支!$A$1:B$61,2,FALSE))</f>
        <v>-</v>
      </c>
      <c r="AF182" s="29" t="str">
        <f>IF(T182="-","-",VLOOKUP(T182,十干十二支!$A$1:B$61,2,FALSE))</f>
        <v>-</v>
      </c>
      <c r="AG182" s="29" t="str">
        <f t="shared" si="8"/>
        <v>-</v>
      </c>
    </row>
    <row r="183" spans="2:33" ht="33.25" customHeight="1">
      <c r="B183" s="8" t="s">
        <v>886</v>
      </c>
      <c r="C183" s="8" t="s">
        <v>21</v>
      </c>
      <c r="D183" s="8" t="s">
        <v>578</v>
      </c>
      <c r="E183" s="10">
        <v>348</v>
      </c>
      <c r="F183" s="8" t="s">
        <v>21</v>
      </c>
      <c r="G183" s="11" t="s">
        <v>887</v>
      </c>
      <c r="H183" s="12" t="s">
        <v>888</v>
      </c>
      <c r="I183" s="13" t="s">
        <v>21</v>
      </c>
      <c r="J183" s="13" t="s">
        <v>21</v>
      </c>
      <c r="K183" s="13" t="s">
        <v>659</v>
      </c>
      <c r="L183" s="13" t="s">
        <v>667</v>
      </c>
      <c r="M183" s="13" t="s">
        <v>21</v>
      </c>
      <c r="N183" s="13" t="s">
        <v>21</v>
      </c>
      <c r="O183" s="13" t="s">
        <v>662</v>
      </c>
      <c r="P183" s="13" t="s">
        <v>661</v>
      </c>
      <c r="Q183" s="13" t="s">
        <v>21</v>
      </c>
      <c r="R183" s="13" t="s">
        <v>21</v>
      </c>
      <c r="S183" s="13" t="s">
        <v>21</v>
      </c>
      <c r="T183" s="13" t="s">
        <v>21</v>
      </c>
      <c r="U183" s="13" t="s">
        <v>21</v>
      </c>
      <c r="V183" s="13" t="s">
        <v>21</v>
      </c>
      <c r="W183" s="13" t="s">
        <v>21</v>
      </c>
      <c r="X183" s="13" t="s">
        <v>21</v>
      </c>
      <c r="Y183" s="13" t="s">
        <v>21</v>
      </c>
      <c r="Z183" s="13" t="s">
        <v>21</v>
      </c>
      <c r="AA183" s="29" t="str">
        <f>IF(W183="-","-",VLOOKUP(W183,十干十二支!A$2:B$61,2,FALSE))</f>
        <v>-</v>
      </c>
      <c r="AB183" s="29" t="str">
        <f>IF(X183="-","-",VLOOKUP(X183,十干十二支!$A$1:B$61,2,FALSE))</f>
        <v>-</v>
      </c>
      <c r="AC183" s="14" t="str">
        <f t="shared" si="6"/>
        <v>-</v>
      </c>
      <c r="AD183" s="14" t="str">
        <f t="shared" si="7"/>
        <v>-</v>
      </c>
      <c r="AE183" s="29" t="str">
        <f>IF(S183="-","-",VLOOKUP(S183,十干十二支!$A$1:B$61,2,FALSE))</f>
        <v>-</v>
      </c>
      <c r="AF183" s="29" t="str">
        <f>IF(T183="-","-",VLOOKUP(T183,十干十二支!$A$1:B$61,2,FALSE))</f>
        <v>-</v>
      </c>
      <c r="AG183" s="29" t="str">
        <f t="shared" si="8"/>
        <v>-</v>
      </c>
    </row>
    <row r="184" spans="2:33" ht="48.25" customHeight="1">
      <c r="B184" s="8" t="s">
        <v>578</v>
      </c>
      <c r="C184" s="8" t="s">
        <v>579</v>
      </c>
      <c r="D184" s="8" t="s">
        <v>21</v>
      </c>
      <c r="E184" s="10">
        <v>348</v>
      </c>
      <c r="F184" s="10">
        <v>1</v>
      </c>
      <c r="G184" s="11" t="s">
        <v>580</v>
      </c>
      <c r="H184" s="12" t="s">
        <v>581</v>
      </c>
      <c r="I184" s="13" t="s">
        <v>582</v>
      </c>
      <c r="J184" s="13" t="s">
        <v>21</v>
      </c>
      <c r="K184" s="13" t="s">
        <v>659</v>
      </c>
      <c r="L184" s="13" t="s">
        <v>759</v>
      </c>
      <c r="M184" s="13" t="s">
        <v>244</v>
      </c>
      <c r="N184" s="13" t="s">
        <v>245</v>
      </c>
      <c r="O184" s="13" t="s">
        <v>661</v>
      </c>
      <c r="P184" s="13" t="s">
        <v>661</v>
      </c>
      <c r="Q184" s="14">
        <v>0</v>
      </c>
      <c r="R184" s="13" t="s">
        <v>21</v>
      </c>
      <c r="S184" s="13" t="s">
        <v>21</v>
      </c>
      <c r="T184" s="13" t="s">
        <v>21</v>
      </c>
      <c r="U184" s="13" t="s">
        <v>585</v>
      </c>
      <c r="V184" s="13" t="s">
        <v>21</v>
      </c>
      <c r="W184" s="13" t="s">
        <v>113</v>
      </c>
      <c r="X184" s="13" t="s">
        <v>279</v>
      </c>
      <c r="Y184" s="13" t="s">
        <v>580</v>
      </c>
      <c r="Z184" s="13" t="s">
        <v>583</v>
      </c>
      <c r="AA184" s="29">
        <f>IF(W184="-","-",VLOOKUP(W184,十干十二支!A$2:B$61,2,FALSE))</f>
        <v>14</v>
      </c>
      <c r="AB184" s="29">
        <f>IF(X184="-","-",VLOOKUP(X184,十干十二支!$A$1:B$61,2,FALSE))</f>
        <v>13</v>
      </c>
      <c r="AC184" s="14">
        <f t="shared" si="6"/>
        <v>-1</v>
      </c>
      <c r="AD184" s="14">
        <f t="shared" si="7"/>
        <v>-1</v>
      </c>
      <c r="AE184" s="29" t="str">
        <f>IF(S184="-","-",VLOOKUP(S184,十干十二支!$A$1:B$61,2,FALSE))</f>
        <v>-</v>
      </c>
      <c r="AF184" s="29" t="str">
        <f>IF(T184="-","-",VLOOKUP(T184,十干十二支!$A$1:B$61,2,FALSE))</f>
        <v>-</v>
      </c>
      <c r="AG184" s="29" t="str">
        <f t="shared" si="8"/>
        <v>-</v>
      </c>
    </row>
    <row r="185" spans="2:33" ht="48.25" customHeight="1">
      <c r="B185" s="8" t="s">
        <v>584</v>
      </c>
      <c r="C185" s="8" t="s">
        <v>579</v>
      </c>
      <c r="D185" s="8" t="s">
        <v>21</v>
      </c>
      <c r="E185" s="10">
        <v>348</v>
      </c>
      <c r="F185" s="10">
        <v>2</v>
      </c>
      <c r="G185" s="11" t="s">
        <v>585</v>
      </c>
      <c r="H185" s="12" t="s">
        <v>586</v>
      </c>
      <c r="I185" s="13" t="s">
        <v>587</v>
      </c>
      <c r="J185" s="13" t="s">
        <v>21</v>
      </c>
      <c r="K185" s="13" t="s">
        <v>659</v>
      </c>
      <c r="L185" s="13" t="s">
        <v>759</v>
      </c>
      <c r="M185" s="13" t="s">
        <v>192</v>
      </c>
      <c r="N185" s="13" t="s">
        <v>244</v>
      </c>
      <c r="O185" s="13" t="s">
        <v>662</v>
      </c>
      <c r="P185" s="13" t="s">
        <v>662</v>
      </c>
      <c r="Q185" s="13" t="s">
        <v>21</v>
      </c>
      <c r="R185" s="14">
        <v>0</v>
      </c>
      <c r="S185" s="13" t="s">
        <v>21</v>
      </c>
      <c r="T185" s="13" t="s">
        <v>21</v>
      </c>
      <c r="U185" s="13" t="s">
        <v>21</v>
      </c>
      <c r="V185" s="13" t="s">
        <v>580</v>
      </c>
      <c r="W185" s="13" t="s">
        <v>64</v>
      </c>
      <c r="X185" s="13" t="s">
        <v>63</v>
      </c>
      <c r="Y185" s="13" t="s">
        <v>585</v>
      </c>
      <c r="Z185" s="13" t="s">
        <v>588</v>
      </c>
      <c r="AA185" s="29">
        <f>IF(W185="-","-",VLOOKUP(W185,十干十二支!A$2:B$61,2,FALSE))</f>
        <v>43</v>
      </c>
      <c r="AB185" s="29">
        <f>IF(X185="-","-",VLOOKUP(X185,十干十二支!$A$1:B$61,2,FALSE))</f>
        <v>42</v>
      </c>
      <c r="AC185" s="14">
        <f t="shared" si="6"/>
        <v>-1</v>
      </c>
      <c r="AD185" s="14">
        <f t="shared" si="7"/>
        <v>-1</v>
      </c>
      <c r="AE185" s="29" t="str">
        <f>IF(S185="-","-",VLOOKUP(S185,十干十二支!$A$1:B$61,2,FALSE))</f>
        <v>-</v>
      </c>
      <c r="AF185" s="29" t="str">
        <f>IF(T185="-","-",VLOOKUP(T185,十干十二支!$A$1:B$61,2,FALSE))</f>
        <v>-</v>
      </c>
      <c r="AG185" s="29" t="str">
        <f t="shared" si="8"/>
        <v>-</v>
      </c>
    </row>
    <row r="186" spans="2:33" ht="48.25" customHeight="1">
      <c r="B186" s="8" t="s">
        <v>589</v>
      </c>
      <c r="C186" s="8" t="s">
        <v>579</v>
      </c>
      <c r="D186" s="8" t="s">
        <v>21</v>
      </c>
      <c r="E186" s="10">
        <v>348</v>
      </c>
      <c r="F186" s="10">
        <v>3</v>
      </c>
      <c r="G186" s="11" t="s">
        <v>590</v>
      </c>
      <c r="H186" s="12" t="s">
        <v>591</v>
      </c>
      <c r="I186" s="13" t="s">
        <v>592</v>
      </c>
      <c r="J186" s="13" t="s">
        <v>21</v>
      </c>
      <c r="K186" s="13" t="s">
        <v>659</v>
      </c>
      <c r="L186" s="13" t="s">
        <v>759</v>
      </c>
      <c r="M186" s="13" t="s">
        <v>21</v>
      </c>
      <c r="N186" s="13" t="s">
        <v>21</v>
      </c>
      <c r="O186" s="13" t="s">
        <v>662</v>
      </c>
      <c r="P186" s="13" t="s">
        <v>662</v>
      </c>
      <c r="Q186" s="13" t="s">
        <v>21</v>
      </c>
      <c r="R186" s="13" t="s">
        <v>21</v>
      </c>
      <c r="S186" s="13" t="s">
        <v>21</v>
      </c>
      <c r="T186" s="13" t="s">
        <v>21</v>
      </c>
      <c r="U186" s="13" t="s">
        <v>21</v>
      </c>
      <c r="V186" s="13" t="s">
        <v>21</v>
      </c>
      <c r="W186" s="13" t="s">
        <v>279</v>
      </c>
      <c r="X186" s="13" t="s">
        <v>280</v>
      </c>
      <c r="Y186" s="13" t="s">
        <v>590</v>
      </c>
      <c r="Z186" s="13" t="s">
        <v>593</v>
      </c>
      <c r="AA186" s="29">
        <f>IF(W186="-","-",VLOOKUP(W186,十干十二支!A$2:B$61,2,FALSE))</f>
        <v>13</v>
      </c>
      <c r="AB186" s="29">
        <f>IF(X186="-","-",VLOOKUP(X186,十干十二支!$A$1:B$61,2,FALSE))</f>
        <v>12</v>
      </c>
      <c r="AC186" s="14">
        <f t="shared" si="6"/>
        <v>-1</v>
      </c>
      <c r="AD186" s="14">
        <f t="shared" si="7"/>
        <v>-1</v>
      </c>
      <c r="AE186" s="29" t="str">
        <f>IF(S186="-","-",VLOOKUP(S186,十干十二支!$A$1:B$61,2,FALSE))</f>
        <v>-</v>
      </c>
      <c r="AF186" s="29" t="str">
        <f>IF(T186="-","-",VLOOKUP(T186,十干十二支!$A$1:B$61,2,FALSE))</f>
        <v>-</v>
      </c>
      <c r="AG186" s="29" t="str">
        <f t="shared" si="8"/>
        <v>-</v>
      </c>
    </row>
    <row r="187" spans="2:33" ht="123.25" customHeight="1">
      <c r="B187" s="8" t="s">
        <v>579</v>
      </c>
      <c r="C187" s="8" t="s">
        <v>21</v>
      </c>
      <c r="D187" s="8" t="s">
        <v>21</v>
      </c>
      <c r="E187" s="10">
        <v>348</v>
      </c>
      <c r="F187" s="8" t="s">
        <v>21</v>
      </c>
      <c r="G187" s="11" t="s">
        <v>594</v>
      </c>
      <c r="H187" s="12" t="s">
        <v>21</v>
      </c>
      <c r="I187" s="13" t="s">
        <v>595</v>
      </c>
      <c r="J187" s="13" t="s">
        <v>21</v>
      </c>
      <c r="K187" s="13" t="s">
        <v>687</v>
      </c>
      <c r="L187" s="13" t="s">
        <v>21</v>
      </c>
      <c r="M187" s="13" t="s">
        <v>21</v>
      </c>
      <c r="N187" s="13" t="s">
        <v>21</v>
      </c>
      <c r="O187" s="13" t="s">
        <v>21</v>
      </c>
      <c r="P187" s="13" t="s">
        <v>21</v>
      </c>
      <c r="Q187" s="13" t="s">
        <v>21</v>
      </c>
      <c r="R187" s="13" t="s">
        <v>21</v>
      </c>
      <c r="S187" s="13" t="s">
        <v>21</v>
      </c>
      <c r="T187" s="13" t="s">
        <v>21</v>
      </c>
      <c r="U187" s="13" t="s">
        <v>21</v>
      </c>
      <c r="V187" s="13" t="s">
        <v>21</v>
      </c>
      <c r="W187" s="13" t="s">
        <v>21</v>
      </c>
      <c r="X187" s="13" t="s">
        <v>21</v>
      </c>
      <c r="Y187" s="13" t="s">
        <v>21</v>
      </c>
      <c r="Z187" s="13" t="s">
        <v>21</v>
      </c>
      <c r="AA187" s="29" t="str">
        <f>IF(W187="-","-",VLOOKUP(W187,十干十二支!A$2:B$61,2,FALSE))</f>
        <v>-</v>
      </c>
      <c r="AB187" s="29" t="str">
        <f>IF(X187="-","-",VLOOKUP(X187,十干十二支!$A$1:B$61,2,FALSE))</f>
        <v>-</v>
      </c>
      <c r="AC187" s="14" t="str">
        <f t="shared" si="6"/>
        <v>-</v>
      </c>
      <c r="AD187" s="14" t="str">
        <f t="shared" si="7"/>
        <v>-</v>
      </c>
      <c r="AE187" s="29" t="str">
        <f>IF(S187="-","-",VLOOKUP(S187,十干十二支!$A$1:B$61,2,FALSE))</f>
        <v>-</v>
      </c>
      <c r="AF187" s="29" t="str">
        <f>IF(T187="-","-",VLOOKUP(T187,十干十二支!$A$1:B$61,2,FALSE))</f>
        <v>-</v>
      </c>
      <c r="AG187" s="29" t="str">
        <f t="shared" si="8"/>
        <v>-</v>
      </c>
    </row>
    <row r="188" spans="2:33" ht="48.25" customHeight="1">
      <c r="B188" s="8" t="s">
        <v>596</v>
      </c>
      <c r="C188" s="8" t="s">
        <v>579</v>
      </c>
      <c r="D188" s="8" t="s">
        <v>21</v>
      </c>
      <c r="E188" s="10">
        <v>349</v>
      </c>
      <c r="F188" s="10">
        <v>1</v>
      </c>
      <c r="G188" s="11" t="s">
        <v>597</v>
      </c>
      <c r="H188" s="12" t="s">
        <v>598</v>
      </c>
      <c r="I188" s="13" t="s">
        <v>599</v>
      </c>
      <c r="J188" s="13" t="s">
        <v>600</v>
      </c>
      <c r="K188" s="13" t="s">
        <v>659</v>
      </c>
      <c r="L188" s="13" t="s">
        <v>759</v>
      </c>
      <c r="M188" s="13" t="s">
        <v>21</v>
      </c>
      <c r="N188" s="13" t="s">
        <v>21</v>
      </c>
      <c r="O188" s="13" t="s">
        <v>661</v>
      </c>
      <c r="P188" s="13" t="s">
        <v>662</v>
      </c>
      <c r="Q188" s="13" t="s">
        <v>21</v>
      </c>
      <c r="R188" s="13" t="s">
        <v>21</v>
      </c>
      <c r="S188" s="13" t="s">
        <v>21</v>
      </c>
      <c r="T188" s="13" t="s">
        <v>21</v>
      </c>
      <c r="U188" s="13" t="s">
        <v>21</v>
      </c>
      <c r="V188" s="13" t="s">
        <v>21</v>
      </c>
      <c r="W188" s="13" t="s">
        <v>64</v>
      </c>
      <c r="X188" s="13" t="s">
        <v>63</v>
      </c>
      <c r="Y188" s="13" t="s">
        <v>597</v>
      </c>
      <c r="Z188" s="13" t="s">
        <v>601</v>
      </c>
      <c r="AA188" s="29">
        <f>IF(W188="-","-",VLOOKUP(W188,十干十二支!A$2:B$61,2,FALSE))</f>
        <v>43</v>
      </c>
      <c r="AB188" s="29">
        <f>IF(X188="-","-",VLOOKUP(X188,十干十二支!$A$1:B$61,2,FALSE))</f>
        <v>42</v>
      </c>
      <c r="AC188" s="14">
        <f t="shared" si="6"/>
        <v>-1</v>
      </c>
      <c r="AD188" s="14">
        <f t="shared" si="7"/>
        <v>-1</v>
      </c>
      <c r="AE188" s="29" t="str">
        <f>IF(S188="-","-",VLOOKUP(S188,十干十二支!$A$1:B$61,2,FALSE))</f>
        <v>-</v>
      </c>
      <c r="AF188" s="29" t="str">
        <f>IF(T188="-","-",VLOOKUP(T188,十干十二支!$A$1:B$61,2,FALSE))</f>
        <v>-</v>
      </c>
      <c r="AG188" s="29" t="str">
        <f t="shared" si="8"/>
        <v>-</v>
      </c>
    </row>
    <row r="189" spans="2:33" ht="33.25" customHeight="1">
      <c r="B189" s="8" t="s">
        <v>889</v>
      </c>
      <c r="C189" s="8" t="s">
        <v>21</v>
      </c>
      <c r="D189" s="8" t="s">
        <v>606</v>
      </c>
      <c r="E189" s="10">
        <v>355</v>
      </c>
      <c r="F189" s="8" t="s">
        <v>21</v>
      </c>
      <c r="G189" s="11" t="s">
        <v>890</v>
      </c>
      <c r="H189" s="12" t="s">
        <v>891</v>
      </c>
      <c r="I189" s="13" t="s">
        <v>21</v>
      </c>
      <c r="J189" s="13" t="s">
        <v>686</v>
      </c>
      <c r="K189" s="13" t="s">
        <v>687</v>
      </c>
      <c r="L189" s="13" t="s">
        <v>667</v>
      </c>
      <c r="M189" s="13" t="s">
        <v>21</v>
      </c>
      <c r="N189" s="13" t="s">
        <v>21</v>
      </c>
      <c r="O189" s="13" t="s">
        <v>662</v>
      </c>
      <c r="P189" s="13" t="s">
        <v>662</v>
      </c>
      <c r="Q189" s="13" t="s">
        <v>21</v>
      </c>
      <c r="R189" s="13" t="s">
        <v>21</v>
      </c>
      <c r="S189" s="13" t="s">
        <v>21</v>
      </c>
      <c r="T189" s="13" t="s">
        <v>21</v>
      </c>
      <c r="U189" s="13" t="s">
        <v>21</v>
      </c>
      <c r="V189" s="13" t="s">
        <v>21</v>
      </c>
      <c r="W189" s="13" t="s">
        <v>21</v>
      </c>
      <c r="X189" s="13" t="s">
        <v>21</v>
      </c>
      <c r="Y189" s="13" t="s">
        <v>21</v>
      </c>
      <c r="Z189" s="13" t="s">
        <v>21</v>
      </c>
      <c r="AA189" s="29" t="str">
        <f>IF(W189="-","-",VLOOKUP(W189,十干十二支!A$2:B$61,2,FALSE))</f>
        <v>-</v>
      </c>
      <c r="AB189" s="29" t="str">
        <f>IF(X189="-","-",VLOOKUP(X189,十干十二支!$A$1:B$61,2,FALSE))</f>
        <v>-</v>
      </c>
      <c r="AC189" s="14" t="str">
        <f t="shared" si="6"/>
        <v>-</v>
      </c>
      <c r="AD189" s="14" t="str">
        <f t="shared" si="7"/>
        <v>-</v>
      </c>
      <c r="AE189" s="29" t="str">
        <f>IF(S189="-","-",VLOOKUP(S189,十干十二支!$A$1:B$61,2,FALSE))</f>
        <v>-</v>
      </c>
      <c r="AF189" s="29" t="str">
        <f>IF(T189="-","-",VLOOKUP(T189,十干十二支!$A$1:B$61,2,FALSE))</f>
        <v>-</v>
      </c>
      <c r="AG189" s="29" t="str">
        <f t="shared" si="8"/>
        <v>-</v>
      </c>
    </row>
    <row r="190" spans="2:33" ht="48.25" customHeight="1">
      <c r="B190" s="8" t="s">
        <v>602</v>
      </c>
      <c r="C190" s="8" t="s">
        <v>603</v>
      </c>
      <c r="D190" s="8" t="s">
        <v>21</v>
      </c>
      <c r="E190" s="10">
        <v>355</v>
      </c>
      <c r="F190" s="8" t="s">
        <v>21</v>
      </c>
      <c r="G190" s="11" t="s">
        <v>604</v>
      </c>
      <c r="H190" s="12" t="s">
        <v>605</v>
      </c>
      <c r="I190" s="13" t="s">
        <v>21</v>
      </c>
      <c r="J190" s="13" t="s">
        <v>21</v>
      </c>
      <c r="K190" s="13" t="s">
        <v>659</v>
      </c>
      <c r="L190" s="13" t="s">
        <v>759</v>
      </c>
      <c r="M190" s="13" t="s">
        <v>244</v>
      </c>
      <c r="N190" s="13" t="s">
        <v>245</v>
      </c>
      <c r="O190" s="13" t="s">
        <v>662</v>
      </c>
      <c r="P190" s="13" t="s">
        <v>661</v>
      </c>
      <c r="Q190" s="14">
        <v>0</v>
      </c>
      <c r="R190" s="13" t="s">
        <v>21</v>
      </c>
      <c r="S190" s="13" t="s">
        <v>21</v>
      </c>
      <c r="T190" s="13" t="s">
        <v>21</v>
      </c>
      <c r="U190" s="13" t="s">
        <v>607</v>
      </c>
      <c r="V190" s="13" t="s">
        <v>21</v>
      </c>
      <c r="W190" s="13" t="s">
        <v>21</v>
      </c>
      <c r="X190" s="13" t="s">
        <v>21</v>
      </c>
      <c r="Y190" s="13" t="s">
        <v>21</v>
      </c>
      <c r="Z190" s="13" t="s">
        <v>21</v>
      </c>
      <c r="AA190" s="29" t="str">
        <f>IF(W190="-","-",VLOOKUP(W190,十干十二支!A$2:B$61,2,FALSE))</f>
        <v>-</v>
      </c>
      <c r="AB190" s="29" t="str">
        <f>IF(X190="-","-",VLOOKUP(X190,十干十二支!$A$1:B$61,2,FALSE))</f>
        <v>-</v>
      </c>
      <c r="AC190" s="14" t="str">
        <f t="shared" si="6"/>
        <v>-</v>
      </c>
      <c r="AD190" s="14" t="str">
        <f t="shared" si="7"/>
        <v>-</v>
      </c>
      <c r="AE190" s="29" t="str">
        <f>IF(S190="-","-",VLOOKUP(S190,十干十二支!$A$1:B$61,2,FALSE))</f>
        <v>-</v>
      </c>
      <c r="AF190" s="29" t="str">
        <f>IF(T190="-","-",VLOOKUP(T190,十干十二支!$A$1:B$61,2,FALSE))</f>
        <v>-</v>
      </c>
      <c r="AG190" s="29" t="str">
        <f t="shared" si="8"/>
        <v>-</v>
      </c>
    </row>
    <row r="191" spans="2:33" ht="48.25" customHeight="1">
      <c r="B191" s="8" t="s">
        <v>606</v>
      </c>
      <c r="C191" s="8" t="s">
        <v>603</v>
      </c>
      <c r="D191" s="8" t="s">
        <v>21</v>
      </c>
      <c r="E191" s="10">
        <v>355</v>
      </c>
      <c r="F191" s="10">
        <v>1</v>
      </c>
      <c r="G191" s="11" t="s">
        <v>607</v>
      </c>
      <c r="H191" s="12" t="s">
        <v>608</v>
      </c>
      <c r="I191" s="13" t="s">
        <v>609</v>
      </c>
      <c r="J191" s="13" t="s">
        <v>21</v>
      </c>
      <c r="K191" s="13" t="s">
        <v>659</v>
      </c>
      <c r="L191" s="13" t="s">
        <v>759</v>
      </c>
      <c r="M191" s="13" t="s">
        <v>193</v>
      </c>
      <c r="N191" s="13" t="s">
        <v>244</v>
      </c>
      <c r="O191" s="13" t="s">
        <v>662</v>
      </c>
      <c r="P191" s="13" t="s">
        <v>662</v>
      </c>
      <c r="Q191" s="14">
        <v>2</v>
      </c>
      <c r="R191" s="14">
        <v>0</v>
      </c>
      <c r="S191" s="13" t="s">
        <v>21</v>
      </c>
      <c r="T191" s="13" t="s">
        <v>21</v>
      </c>
      <c r="U191" s="13" t="s">
        <v>612</v>
      </c>
      <c r="V191" s="13" t="s">
        <v>604</v>
      </c>
      <c r="W191" s="13" t="s">
        <v>162</v>
      </c>
      <c r="X191" s="13" t="s">
        <v>209</v>
      </c>
      <c r="Y191" s="13" t="s">
        <v>607</v>
      </c>
      <c r="Z191" s="13" t="s">
        <v>610</v>
      </c>
      <c r="AA191" s="29">
        <f>IF(W191="-","-",VLOOKUP(W191,十干十二支!A$2:B$61,2,FALSE))</f>
        <v>23</v>
      </c>
      <c r="AB191" s="29">
        <f>IF(X191="-","-",VLOOKUP(X191,十干十二支!$A$1:B$61,2,FALSE))</f>
        <v>22</v>
      </c>
      <c r="AC191" s="14">
        <f t="shared" si="6"/>
        <v>-1</v>
      </c>
      <c r="AD191" s="14">
        <f t="shared" si="7"/>
        <v>-1</v>
      </c>
      <c r="AE191" s="29" t="str">
        <f>IF(S191="-","-",VLOOKUP(S191,十干十二支!$A$1:B$61,2,FALSE))</f>
        <v>-</v>
      </c>
      <c r="AF191" s="29" t="str">
        <f>IF(T191="-","-",VLOOKUP(T191,十干十二支!$A$1:B$61,2,FALSE))</f>
        <v>-</v>
      </c>
      <c r="AG191" s="29" t="str">
        <f t="shared" si="8"/>
        <v>-</v>
      </c>
    </row>
    <row r="192" spans="2:33" ht="48.25" customHeight="1">
      <c r="B192" s="8" t="s">
        <v>611</v>
      </c>
      <c r="C192" s="8" t="s">
        <v>603</v>
      </c>
      <c r="D192" s="8" t="s">
        <v>21</v>
      </c>
      <c r="E192" s="10">
        <v>355</v>
      </c>
      <c r="F192" s="10">
        <v>2</v>
      </c>
      <c r="G192" s="11" t="s">
        <v>612</v>
      </c>
      <c r="H192" s="12" t="s">
        <v>613</v>
      </c>
      <c r="I192" s="13" t="s">
        <v>614</v>
      </c>
      <c r="J192" s="13" t="s">
        <v>21</v>
      </c>
      <c r="K192" s="13" t="s">
        <v>659</v>
      </c>
      <c r="L192" s="13" t="s">
        <v>892</v>
      </c>
      <c r="M192" s="13" t="s">
        <v>197</v>
      </c>
      <c r="N192" s="13" t="s">
        <v>193</v>
      </c>
      <c r="O192" s="13" t="s">
        <v>661</v>
      </c>
      <c r="P192" s="13" t="s">
        <v>662</v>
      </c>
      <c r="Q192" s="13" t="s">
        <v>21</v>
      </c>
      <c r="R192" s="14">
        <v>2</v>
      </c>
      <c r="S192" s="13" t="s">
        <v>21</v>
      </c>
      <c r="T192" s="13" t="s">
        <v>21</v>
      </c>
      <c r="U192" s="13" t="s">
        <v>21</v>
      </c>
      <c r="V192" s="13" t="s">
        <v>607</v>
      </c>
      <c r="W192" s="13" t="s">
        <v>232</v>
      </c>
      <c r="X192" s="13" t="s">
        <v>400</v>
      </c>
      <c r="Y192" s="13" t="s">
        <v>612</v>
      </c>
      <c r="Z192" s="13" t="s">
        <v>615</v>
      </c>
      <c r="AA192" s="29">
        <f>IF(W192="-","-",VLOOKUP(W192,十干十二支!A$2:B$61,2,FALSE))</f>
        <v>53</v>
      </c>
      <c r="AB192" s="29">
        <f>IF(X192="-","-",VLOOKUP(X192,十干十二支!$A$1:B$61,2,FALSE))</f>
        <v>52</v>
      </c>
      <c r="AC192" s="14">
        <f t="shared" si="6"/>
        <v>-1</v>
      </c>
      <c r="AD192" s="14">
        <f t="shared" si="7"/>
        <v>-1</v>
      </c>
      <c r="AE192" s="29" t="str">
        <f>IF(S192="-","-",VLOOKUP(S192,十干十二支!$A$1:B$61,2,FALSE))</f>
        <v>-</v>
      </c>
      <c r="AF192" s="29" t="str">
        <f>IF(T192="-","-",VLOOKUP(T192,十干十二支!$A$1:B$61,2,FALSE))</f>
        <v>-</v>
      </c>
      <c r="AG192" s="29" t="str">
        <f t="shared" si="8"/>
        <v>-</v>
      </c>
    </row>
    <row r="193" spans="2:33" ht="63.25" customHeight="1">
      <c r="B193" s="8" t="s">
        <v>603</v>
      </c>
      <c r="C193" s="8" t="s">
        <v>21</v>
      </c>
      <c r="D193" s="8" t="s">
        <v>21</v>
      </c>
      <c r="E193" s="10">
        <v>355</v>
      </c>
      <c r="F193" s="8" t="s">
        <v>21</v>
      </c>
      <c r="G193" s="11" t="s">
        <v>616</v>
      </c>
      <c r="H193" s="12" t="s">
        <v>21</v>
      </c>
      <c r="I193" s="13" t="s">
        <v>617</v>
      </c>
      <c r="J193" s="13" t="s">
        <v>21</v>
      </c>
      <c r="K193" s="13" t="s">
        <v>687</v>
      </c>
      <c r="L193" s="13" t="s">
        <v>21</v>
      </c>
      <c r="M193" s="13" t="s">
        <v>21</v>
      </c>
      <c r="N193" s="13" t="s">
        <v>21</v>
      </c>
      <c r="O193" s="13" t="s">
        <v>21</v>
      </c>
      <c r="P193" s="13" t="s">
        <v>21</v>
      </c>
      <c r="Q193" s="13" t="s">
        <v>21</v>
      </c>
      <c r="R193" s="13" t="s">
        <v>21</v>
      </c>
      <c r="S193" s="13" t="s">
        <v>21</v>
      </c>
      <c r="T193" s="13" t="s">
        <v>21</v>
      </c>
      <c r="U193" s="13" t="s">
        <v>21</v>
      </c>
      <c r="V193" s="13" t="s">
        <v>21</v>
      </c>
      <c r="W193" s="13" t="s">
        <v>21</v>
      </c>
      <c r="X193" s="13" t="s">
        <v>21</v>
      </c>
      <c r="Y193" s="13" t="s">
        <v>21</v>
      </c>
      <c r="Z193" s="13" t="s">
        <v>21</v>
      </c>
      <c r="AA193" s="29" t="str">
        <f>IF(W193="-","-",VLOOKUP(W193,十干十二支!A$2:B$61,2,FALSE))</f>
        <v>-</v>
      </c>
      <c r="AB193" s="29" t="str">
        <f>IF(X193="-","-",VLOOKUP(X193,十干十二支!$A$1:B$61,2,FALSE))</f>
        <v>-</v>
      </c>
      <c r="AC193" s="14" t="str">
        <f t="shared" si="6"/>
        <v>-</v>
      </c>
      <c r="AD193" s="14" t="str">
        <f t="shared" si="7"/>
        <v>-</v>
      </c>
      <c r="AE193" s="29" t="str">
        <f>IF(S193="-","-",VLOOKUP(S193,十干十二支!$A$1:B$61,2,FALSE))</f>
        <v>-</v>
      </c>
      <c r="AF193" s="29" t="str">
        <f>IF(T193="-","-",VLOOKUP(T193,十干十二支!$A$1:B$61,2,FALSE))</f>
        <v>-</v>
      </c>
      <c r="AG193" s="29" t="str">
        <f t="shared" si="8"/>
        <v>-</v>
      </c>
    </row>
    <row r="194" spans="2:33" ht="33.25" customHeight="1">
      <c r="B194" s="8" t="s">
        <v>893</v>
      </c>
      <c r="C194" s="8" t="s">
        <v>21</v>
      </c>
      <c r="D194" s="8" t="s">
        <v>618</v>
      </c>
      <c r="E194" s="10">
        <v>356</v>
      </c>
      <c r="F194" s="8" t="s">
        <v>21</v>
      </c>
      <c r="G194" s="11" t="s">
        <v>894</v>
      </c>
      <c r="H194" s="12" t="s">
        <v>895</v>
      </c>
      <c r="I194" s="13" t="s">
        <v>21</v>
      </c>
      <c r="J194" s="13" t="s">
        <v>21</v>
      </c>
      <c r="K194" s="13" t="s">
        <v>659</v>
      </c>
      <c r="L194" s="13" t="s">
        <v>667</v>
      </c>
      <c r="M194" s="13" t="s">
        <v>21</v>
      </c>
      <c r="N194" s="13" t="s">
        <v>21</v>
      </c>
      <c r="O194" s="13" t="s">
        <v>661</v>
      </c>
      <c r="P194" s="13" t="s">
        <v>662</v>
      </c>
      <c r="Q194" s="13" t="s">
        <v>21</v>
      </c>
      <c r="R194" s="13" t="s">
        <v>21</v>
      </c>
      <c r="S194" s="13" t="s">
        <v>21</v>
      </c>
      <c r="T194" s="13" t="s">
        <v>21</v>
      </c>
      <c r="U194" s="13" t="s">
        <v>21</v>
      </c>
      <c r="V194" s="13" t="s">
        <v>21</v>
      </c>
      <c r="W194" s="13" t="s">
        <v>21</v>
      </c>
      <c r="X194" s="13" t="s">
        <v>21</v>
      </c>
      <c r="Y194" s="13" t="s">
        <v>21</v>
      </c>
      <c r="Z194" s="13" t="s">
        <v>21</v>
      </c>
      <c r="AA194" s="29" t="str">
        <f>IF(W194="-","-",VLOOKUP(W194,十干十二支!A$2:B$61,2,FALSE))</f>
        <v>-</v>
      </c>
      <c r="AB194" s="29" t="str">
        <f>IF(X194="-","-",VLOOKUP(X194,十干十二支!$A$1:B$61,2,FALSE))</f>
        <v>-</v>
      </c>
      <c r="AC194" s="14" t="str">
        <f t="shared" ref="AC194:AC202" si="9">IF(AA194="-","-",AB194-AA194)</f>
        <v>-</v>
      </c>
      <c r="AD194" s="14" t="str">
        <f t="shared" ref="AD194:AD202" si="10">IF(AC194="-","-",IF(ABS(AC194)&gt;30,AC194-60,AC194))</f>
        <v>-</v>
      </c>
      <c r="AE194" s="29" t="str">
        <f>IF(S194="-","-",VLOOKUP(S194,十干十二支!$A$1:B$61,2,FALSE))</f>
        <v>-</v>
      </c>
      <c r="AF194" s="29" t="str">
        <f>IF(T194="-","-",VLOOKUP(T194,十干十二支!$A$1:B$61,2,FALSE))</f>
        <v>-</v>
      </c>
      <c r="AG194" s="29" t="str">
        <f t="shared" si="8"/>
        <v>-</v>
      </c>
    </row>
    <row r="195" spans="2:33" ht="78.25" customHeight="1">
      <c r="B195" s="8" t="s">
        <v>618</v>
      </c>
      <c r="C195" s="8" t="s">
        <v>21</v>
      </c>
      <c r="D195" s="8" t="s">
        <v>21</v>
      </c>
      <c r="E195" s="10">
        <v>356</v>
      </c>
      <c r="F195" s="10">
        <v>1</v>
      </c>
      <c r="G195" s="11" t="s">
        <v>619</v>
      </c>
      <c r="H195" s="12" t="s">
        <v>620</v>
      </c>
      <c r="I195" s="13" t="s">
        <v>621</v>
      </c>
      <c r="J195" s="13" t="s">
        <v>21</v>
      </c>
      <c r="K195" s="13" t="s">
        <v>659</v>
      </c>
      <c r="L195" s="13" t="s">
        <v>660</v>
      </c>
      <c r="M195" s="13" t="s">
        <v>21</v>
      </c>
      <c r="N195" s="13" t="s">
        <v>21</v>
      </c>
      <c r="O195" s="13" t="s">
        <v>662</v>
      </c>
      <c r="P195" s="13" t="s">
        <v>661</v>
      </c>
      <c r="Q195" s="13" t="s">
        <v>21</v>
      </c>
      <c r="R195" s="13" t="s">
        <v>21</v>
      </c>
      <c r="S195" s="13" t="s">
        <v>21</v>
      </c>
      <c r="T195" s="13" t="s">
        <v>21</v>
      </c>
      <c r="U195" s="13" t="s">
        <v>21</v>
      </c>
      <c r="V195" s="13" t="s">
        <v>21</v>
      </c>
      <c r="W195" s="13" t="s">
        <v>36</v>
      </c>
      <c r="X195" s="13" t="s">
        <v>37</v>
      </c>
      <c r="Y195" s="13" t="s">
        <v>619</v>
      </c>
      <c r="Z195" s="13" t="s">
        <v>622</v>
      </c>
      <c r="AA195" s="29">
        <f>IF(W195="-","-",VLOOKUP(W195,十干十二支!A$2:B$61,2,FALSE))</f>
        <v>26</v>
      </c>
      <c r="AB195" s="29">
        <f>IF(X195="-","-",VLOOKUP(X195,十干十二支!$A$1:B$61,2,FALSE))</f>
        <v>27</v>
      </c>
      <c r="AC195" s="14">
        <f t="shared" si="9"/>
        <v>1</v>
      </c>
      <c r="AD195" s="14">
        <f t="shared" si="10"/>
        <v>1</v>
      </c>
      <c r="AE195" s="29" t="str">
        <f>IF(S195="-","-",VLOOKUP(S195,十干十二支!$A$1:B$61,2,FALSE))</f>
        <v>-</v>
      </c>
      <c r="AF195" s="29" t="str">
        <f>IF(T195="-","-",VLOOKUP(T195,十干十二支!$A$1:B$61,2,FALSE))</f>
        <v>-</v>
      </c>
      <c r="AG195" s="29" t="str">
        <f t="shared" ref="AG195:AG202" si="11">IF(AE195="-","-",AF196-AE195)</f>
        <v>-</v>
      </c>
    </row>
    <row r="196" spans="2:33" ht="48.25" customHeight="1">
      <c r="B196" s="8" t="s">
        <v>896</v>
      </c>
      <c r="C196" s="8" t="s">
        <v>21</v>
      </c>
      <c r="D196" s="8" t="s">
        <v>623</v>
      </c>
      <c r="E196" s="10">
        <v>358</v>
      </c>
      <c r="F196" s="8" t="s">
        <v>21</v>
      </c>
      <c r="G196" s="11" t="s">
        <v>897</v>
      </c>
      <c r="H196" s="12" t="s">
        <v>898</v>
      </c>
      <c r="I196" s="13" t="s">
        <v>21</v>
      </c>
      <c r="J196" s="13" t="s">
        <v>21</v>
      </c>
      <c r="K196" s="13" t="s">
        <v>659</v>
      </c>
      <c r="L196" s="13" t="s">
        <v>667</v>
      </c>
      <c r="M196" s="13" t="s">
        <v>21</v>
      </c>
      <c r="N196" s="13" t="s">
        <v>21</v>
      </c>
      <c r="O196" s="13" t="s">
        <v>662</v>
      </c>
      <c r="P196" s="13" t="s">
        <v>661</v>
      </c>
      <c r="Q196" s="13" t="s">
        <v>21</v>
      </c>
      <c r="R196" s="13" t="s">
        <v>21</v>
      </c>
      <c r="S196" s="13" t="s">
        <v>21</v>
      </c>
      <c r="T196" s="13" t="s">
        <v>21</v>
      </c>
      <c r="U196" s="13" t="s">
        <v>21</v>
      </c>
      <c r="V196" s="13" t="s">
        <v>21</v>
      </c>
      <c r="W196" s="13" t="s">
        <v>21</v>
      </c>
      <c r="X196" s="13" t="s">
        <v>21</v>
      </c>
      <c r="Y196" s="13" t="s">
        <v>21</v>
      </c>
      <c r="Z196" s="13" t="s">
        <v>21</v>
      </c>
      <c r="AA196" s="29" t="str">
        <f>IF(W196="-","-",VLOOKUP(W196,十干十二支!A$2:B$61,2,FALSE))</f>
        <v>-</v>
      </c>
      <c r="AB196" s="29" t="str">
        <f>IF(X196="-","-",VLOOKUP(X196,十干十二支!$A$1:B$61,2,FALSE))</f>
        <v>-</v>
      </c>
      <c r="AC196" s="14" t="str">
        <f t="shared" si="9"/>
        <v>-</v>
      </c>
      <c r="AD196" s="14" t="str">
        <f t="shared" si="10"/>
        <v>-</v>
      </c>
      <c r="AE196" s="29" t="str">
        <f>IF(S196="-","-",VLOOKUP(S196,十干十二支!$A$1:B$61,2,FALSE))</f>
        <v>-</v>
      </c>
      <c r="AF196" s="29" t="str">
        <f>IF(T196="-","-",VLOOKUP(T196,十干十二支!$A$1:B$61,2,FALSE))</f>
        <v>-</v>
      </c>
      <c r="AG196" s="29" t="str">
        <f t="shared" si="11"/>
        <v>-</v>
      </c>
    </row>
    <row r="197" spans="2:33" ht="138.25" customHeight="1">
      <c r="B197" s="8" t="s">
        <v>623</v>
      </c>
      <c r="C197" s="8" t="s">
        <v>21</v>
      </c>
      <c r="D197" s="8" t="s">
        <v>21</v>
      </c>
      <c r="E197" s="10">
        <v>358</v>
      </c>
      <c r="F197" s="10">
        <v>1</v>
      </c>
      <c r="G197" s="11" t="s">
        <v>624</v>
      </c>
      <c r="H197" s="12" t="s">
        <v>625</v>
      </c>
      <c r="I197" s="13" t="s">
        <v>626</v>
      </c>
      <c r="J197" s="13" t="s">
        <v>21</v>
      </c>
      <c r="K197" s="13" t="s">
        <v>659</v>
      </c>
      <c r="L197" s="13" t="s">
        <v>759</v>
      </c>
      <c r="M197" s="13" t="s">
        <v>21</v>
      </c>
      <c r="N197" s="13" t="s">
        <v>21</v>
      </c>
      <c r="O197" s="13" t="s">
        <v>661</v>
      </c>
      <c r="P197" s="13" t="s">
        <v>662</v>
      </c>
      <c r="Q197" s="13" t="s">
        <v>21</v>
      </c>
      <c r="R197" s="13" t="s">
        <v>21</v>
      </c>
      <c r="S197" s="13" t="s">
        <v>21</v>
      </c>
      <c r="T197" s="13" t="s">
        <v>21</v>
      </c>
      <c r="U197" s="13" t="s">
        <v>21</v>
      </c>
      <c r="V197" s="13" t="s">
        <v>21</v>
      </c>
      <c r="W197" s="13" t="s">
        <v>168</v>
      </c>
      <c r="X197" s="13" t="s">
        <v>125</v>
      </c>
      <c r="Y197" s="13" t="s">
        <v>624</v>
      </c>
      <c r="Z197" s="13" t="s">
        <v>627</v>
      </c>
      <c r="AA197" s="29">
        <f>IF(W197="-","-",VLOOKUP(W197,十干十二支!A$2:B$61,2,FALSE))</f>
        <v>19</v>
      </c>
      <c r="AB197" s="29">
        <f>IF(X197="-","-",VLOOKUP(X197,十干十二支!$A$1:B$61,2,FALSE))</f>
        <v>18</v>
      </c>
      <c r="AC197" s="14">
        <f t="shared" si="9"/>
        <v>-1</v>
      </c>
      <c r="AD197" s="14">
        <f t="shared" si="10"/>
        <v>-1</v>
      </c>
      <c r="AE197" s="29" t="str">
        <f>IF(S197="-","-",VLOOKUP(S197,十干十二支!$A$1:B$61,2,FALSE))</f>
        <v>-</v>
      </c>
      <c r="AF197" s="29" t="str">
        <f>IF(T197="-","-",VLOOKUP(T197,十干十二支!$A$1:B$61,2,FALSE))</f>
        <v>-</v>
      </c>
      <c r="AG197" s="29" t="str">
        <f t="shared" si="11"/>
        <v>-</v>
      </c>
    </row>
    <row r="198" spans="2:33" ht="33.25" customHeight="1">
      <c r="B198" s="8" t="s">
        <v>899</v>
      </c>
      <c r="C198" s="8" t="s">
        <v>21</v>
      </c>
      <c r="D198" s="8" t="s">
        <v>632</v>
      </c>
      <c r="E198" s="10">
        <v>384</v>
      </c>
      <c r="F198" s="8" t="s">
        <v>21</v>
      </c>
      <c r="G198" s="11" t="s">
        <v>900</v>
      </c>
      <c r="H198" s="12" t="s">
        <v>901</v>
      </c>
      <c r="I198" s="13" t="s">
        <v>21</v>
      </c>
      <c r="J198" s="13" t="s">
        <v>686</v>
      </c>
      <c r="K198" s="13" t="s">
        <v>687</v>
      </c>
      <c r="L198" s="13" t="s">
        <v>667</v>
      </c>
      <c r="M198" s="13" t="s">
        <v>21</v>
      </c>
      <c r="N198" s="13" t="s">
        <v>21</v>
      </c>
      <c r="O198" s="13" t="s">
        <v>661</v>
      </c>
      <c r="P198" s="13" t="s">
        <v>661</v>
      </c>
      <c r="Q198" s="13" t="s">
        <v>21</v>
      </c>
      <c r="R198" s="13" t="s">
        <v>21</v>
      </c>
      <c r="S198" s="13" t="s">
        <v>21</v>
      </c>
      <c r="T198" s="13" t="s">
        <v>21</v>
      </c>
      <c r="U198" s="13" t="s">
        <v>21</v>
      </c>
      <c r="V198" s="13" t="s">
        <v>21</v>
      </c>
      <c r="W198" s="13" t="s">
        <v>21</v>
      </c>
      <c r="X198" s="13" t="s">
        <v>21</v>
      </c>
      <c r="Y198" s="13" t="s">
        <v>21</v>
      </c>
      <c r="Z198" s="13" t="s">
        <v>21</v>
      </c>
      <c r="AA198" s="29" t="str">
        <f>IF(W198="-","-",VLOOKUP(W198,十干十二支!A$2:B$61,2,FALSE))</f>
        <v>-</v>
      </c>
      <c r="AB198" s="29" t="str">
        <f>IF(X198="-","-",VLOOKUP(X198,十干十二支!$A$1:B$61,2,FALSE))</f>
        <v>-</v>
      </c>
      <c r="AC198" s="14" t="str">
        <f t="shared" si="9"/>
        <v>-</v>
      </c>
      <c r="AD198" s="14" t="str">
        <f t="shared" si="10"/>
        <v>-</v>
      </c>
      <c r="AE198" s="29" t="str">
        <f>IF(S198="-","-",VLOOKUP(S198,十干十二支!$A$1:B$61,2,FALSE))</f>
        <v>-</v>
      </c>
      <c r="AF198" s="29" t="str">
        <f>IF(T198="-","-",VLOOKUP(T198,十干十二支!$A$1:B$61,2,FALSE))</f>
        <v>-</v>
      </c>
      <c r="AG198" s="29" t="str">
        <f t="shared" si="11"/>
        <v>-</v>
      </c>
    </row>
    <row r="199" spans="2:33" ht="33.25" customHeight="1">
      <c r="B199" s="8" t="s">
        <v>628</v>
      </c>
      <c r="C199" s="8" t="s">
        <v>629</v>
      </c>
      <c r="D199" s="8" t="s">
        <v>21</v>
      </c>
      <c r="E199" s="10">
        <v>384</v>
      </c>
      <c r="F199" s="8" t="s">
        <v>21</v>
      </c>
      <c r="G199" s="11" t="s">
        <v>630</v>
      </c>
      <c r="H199" s="12" t="s">
        <v>631</v>
      </c>
      <c r="I199" s="13" t="s">
        <v>21</v>
      </c>
      <c r="J199" s="13" t="s">
        <v>21</v>
      </c>
      <c r="K199" s="13" t="s">
        <v>659</v>
      </c>
      <c r="L199" s="13" t="s">
        <v>759</v>
      </c>
      <c r="M199" s="13" t="s">
        <v>245</v>
      </c>
      <c r="N199" s="13" t="s">
        <v>244</v>
      </c>
      <c r="O199" s="13" t="s">
        <v>662</v>
      </c>
      <c r="P199" s="13" t="s">
        <v>661</v>
      </c>
      <c r="Q199" s="14">
        <v>0</v>
      </c>
      <c r="R199" s="13" t="s">
        <v>21</v>
      </c>
      <c r="S199" s="13" t="s">
        <v>21</v>
      </c>
      <c r="T199" s="13" t="s">
        <v>21</v>
      </c>
      <c r="U199" s="13" t="s">
        <v>633</v>
      </c>
      <c r="V199" s="13" t="s">
        <v>21</v>
      </c>
      <c r="W199" s="13" t="s">
        <v>21</v>
      </c>
      <c r="X199" s="13" t="s">
        <v>21</v>
      </c>
      <c r="Y199" s="13" t="s">
        <v>21</v>
      </c>
      <c r="Z199" s="13" t="s">
        <v>21</v>
      </c>
      <c r="AA199" s="29" t="str">
        <f>IF(W199="-","-",VLOOKUP(W199,十干十二支!A$2:B$61,2,FALSE))</f>
        <v>-</v>
      </c>
      <c r="AB199" s="29" t="str">
        <f>IF(X199="-","-",VLOOKUP(X199,十干十二支!$A$1:B$61,2,FALSE))</f>
        <v>-</v>
      </c>
      <c r="AC199" s="14" t="str">
        <f t="shared" si="9"/>
        <v>-</v>
      </c>
      <c r="AD199" s="14" t="str">
        <f t="shared" si="10"/>
        <v>-</v>
      </c>
      <c r="AE199" s="29" t="str">
        <f>IF(S199="-","-",VLOOKUP(S199,十干十二支!$A$1:B$61,2,FALSE))</f>
        <v>-</v>
      </c>
      <c r="AF199" s="29" t="str">
        <f>IF(T199="-","-",VLOOKUP(T199,十干十二支!$A$1:B$61,2,FALSE))</f>
        <v>-</v>
      </c>
      <c r="AG199" s="29" t="str">
        <f t="shared" si="11"/>
        <v>-</v>
      </c>
    </row>
    <row r="200" spans="2:33" ht="48.25" customHeight="1">
      <c r="B200" s="8" t="s">
        <v>632</v>
      </c>
      <c r="C200" s="8" t="s">
        <v>629</v>
      </c>
      <c r="D200" s="8" t="s">
        <v>21</v>
      </c>
      <c r="E200" s="10">
        <v>384</v>
      </c>
      <c r="F200" s="10">
        <v>1</v>
      </c>
      <c r="G200" s="11" t="s">
        <v>633</v>
      </c>
      <c r="H200" s="12" t="s">
        <v>634</v>
      </c>
      <c r="I200" s="13" t="s">
        <v>635</v>
      </c>
      <c r="J200" s="13" t="s">
        <v>21</v>
      </c>
      <c r="K200" s="13" t="s">
        <v>659</v>
      </c>
      <c r="L200" s="13" t="s">
        <v>759</v>
      </c>
      <c r="M200" s="13" t="s">
        <v>244</v>
      </c>
      <c r="N200" s="13" t="s">
        <v>192</v>
      </c>
      <c r="O200" s="13" t="s">
        <v>662</v>
      </c>
      <c r="P200" s="13" t="s">
        <v>662</v>
      </c>
      <c r="Q200" s="13" t="s">
        <v>21</v>
      </c>
      <c r="R200" s="14">
        <v>0</v>
      </c>
      <c r="S200" s="13" t="s">
        <v>21</v>
      </c>
      <c r="T200" s="13" t="s">
        <v>21</v>
      </c>
      <c r="U200" s="13" t="s">
        <v>21</v>
      </c>
      <c r="V200" s="13" t="s">
        <v>630</v>
      </c>
      <c r="W200" s="13" t="s">
        <v>30</v>
      </c>
      <c r="X200" s="13" t="s">
        <v>29</v>
      </c>
      <c r="Y200" s="13" t="s">
        <v>633</v>
      </c>
      <c r="Z200" s="13" t="s">
        <v>636</v>
      </c>
      <c r="AA200" s="29">
        <f>IF(W200="-","-",VLOOKUP(W200,十干十二支!A$2:B$61,2,FALSE))</f>
        <v>58</v>
      </c>
      <c r="AB200" s="29">
        <f>IF(X200="-","-",VLOOKUP(X200,十干十二支!$A$1:B$61,2,FALSE))</f>
        <v>57</v>
      </c>
      <c r="AC200" s="14">
        <f t="shared" si="9"/>
        <v>-1</v>
      </c>
      <c r="AD200" s="14">
        <f t="shared" si="10"/>
        <v>-1</v>
      </c>
      <c r="AE200" s="29" t="str">
        <f>IF(S200="-","-",VLOOKUP(S200,十干十二支!$A$1:B$61,2,FALSE))</f>
        <v>-</v>
      </c>
      <c r="AF200" s="29" t="str">
        <f>IF(T200="-","-",VLOOKUP(T200,十干十二支!$A$1:B$61,2,FALSE))</f>
        <v>-</v>
      </c>
      <c r="AG200" s="29" t="str">
        <f t="shared" si="11"/>
        <v>-</v>
      </c>
    </row>
    <row r="201" spans="2:33" ht="33.25" customHeight="1">
      <c r="B201" s="8" t="s">
        <v>637</v>
      </c>
      <c r="C201" s="8" t="s">
        <v>629</v>
      </c>
      <c r="D201" s="8" t="s">
        <v>21</v>
      </c>
      <c r="E201" s="10">
        <v>384</v>
      </c>
      <c r="F201" s="10">
        <v>2</v>
      </c>
      <c r="G201" s="11" t="s">
        <v>638</v>
      </c>
      <c r="H201" s="12" t="s">
        <v>639</v>
      </c>
      <c r="I201" s="13" t="s">
        <v>640</v>
      </c>
      <c r="J201" s="13" t="s">
        <v>21</v>
      </c>
      <c r="K201" s="13" t="s">
        <v>659</v>
      </c>
      <c r="L201" s="13" t="s">
        <v>759</v>
      </c>
      <c r="M201" s="13" t="s">
        <v>21</v>
      </c>
      <c r="N201" s="13" t="s">
        <v>21</v>
      </c>
      <c r="O201" s="13" t="s">
        <v>661</v>
      </c>
      <c r="P201" s="13" t="s">
        <v>662</v>
      </c>
      <c r="Q201" s="13" t="s">
        <v>21</v>
      </c>
      <c r="R201" s="13" t="s">
        <v>21</v>
      </c>
      <c r="S201" s="13" t="s">
        <v>21</v>
      </c>
      <c r="T201" s="13" t="s">
        <v>21</v>
      </c>
      <c r="U201" s="13" t="s">
        <v>21</v>
      </c>
      <c r="V201" s="13" t="s">
        <v>21</v>
      </c>
      <c r="W201" s="13" t="s">
        <v>43</v>
      </c>
      <c r="X201" s="13" t="s">
        <v>37</v>
      </c>
      <c r="Y201" s="13" t="s">
        <v>638</v>
      </c>
      <c r="Z201" s="13" t="s">
        <v>641</v>
      </c>
      <c r="AA201" s="29">
        <f>IF(W201="-","-",VLOOKUP(W201,十干十二支!A$2:B$61,2,FALSE))</f>
        <v>28</v>
      </c>
      <c r="AB201" s="29">
        <f>IF(X201="-","-",VLOOKUP(X201,十干十二支!$A$1:B$61,2,FALSE))</f>
        <v>27</v>
      </c>
      <c r="AC201" s="14">
        <f t="shared" si="9"/>
        <v>-1</v>
      </c>
      <c r="AD201" s="14">
        <f t="shared" si="10"/>
        <v>-1</v>
      </c>
      <c r="AE201" s="29" t="str">
        <f>IF(S201="-","-",VLOOKUP(S201,十干十二支!$A$1:B$61,2,FALSE))</f>
        <v>-</v>
      </c>
      <c r="AF201" s="29" t="str">
        <f>IF(T201="-","-",VLOOKUP(T201,十干十二支!$A$1:B$61,2,FALSE))</f>
        <v>-</v>
      </c>
      <c r="AG201" s="29" t="str">
        <f t="shared" si="11"/>
        <v>-</v>
      </c>
    </row>
    <row r="202" spans="2:33" ht="78.25" customHeight="1">
      <c r="B202" s="8" t="s">
        <v>629</v>
      </c>
      <c r="C202" s="8" t="s">
        <v>21</v>
      </c>
      <c r="D202" s="8" t="s">
        <v>21</v>
      </c>
      <c r="E202" s="10">
        <v>384</v>
      </c>
      <c r="F202" s="8" t="s">
        <v>21</v>
      </c>
      <c r="G202" s="11" t="s">
        <v>642</v>
      </c>
      <c r="H202" s="12" t="s">
        <v>21</v>
      </c>
      <c r="I202" s="13" t="s">
        <v>643</v>
      </c>
      <c r="J202" s="13" t="s">
        <v>21</v>
      </c>
      <c r="K202" s="13" t="s">
        <v>687</v>
      </c>
      <c r="L202" s="13" t="s">
        <v>21</v>
      </c>
      <c r="M202" s="13" t="s">
        <v>21</v>
      </c>
      <c r="N202" s="13" t="s">
        <v>21</v>
      </c>
      <c r="O202" s="13" t="s">
        <v>21</v>
      </c>
      <c r="P202" s="13" t="s">
        <v>21</v>
      </c>
      <c r="Q202" s="13" t="s">
        <v>21</v>
      </c>
      <c r="R202" s="13" t="s">
        <v>21</v>
      </c>
      <c r="S202" s="13" t="s">
        <v>21</v>
      </c>
      <c r="T202" s="13" t="s">
        <v>21</v>
      </c>
      <c r="U202" s="13" t="s">
        <v>21</v>
      </c>
      <c r="V202" s="13" t="s">
        <v>21</v>
      </c>
      <c r="W202" s="13" t="s">
        <v>21</v>
      </c>
      <c r="X202" s="13" t="s">
        <v>21</v>
      </c>
      <c r="Y202" s="13" t="s">
        <v>21</v>
      </c>
      <c r="Z202" s="13" t="s">
        <v>21</v>
      </c>
      <c r="AA202" s="29" t="str">
        <f>IF(W202="-","-",VLOOKUP(W202,十干十二支!A$2:B$61,2,FALSE))</f>
        <v>-</v>
      </c>
      <c r="AB202" s="29" t="str">
        <f>IF(X202="-","-",VLOOKUP(X202,十干十二支!$A$1:B$61,2,FALSE))</f>
        <v>-</v>
      </c>
      <c r="AC202" s="14" t="str">
        <f t="shared" si="9"/>
        <v>-</v>
      </c>
      <c r="AD202" s="14" t="str">
        <f t="shared" si="10"/>
        <v>-</v>
      </c>
      <c r="AE202" s="29" t="str">
        <f>IF(S202="-","-",VLOOKUP(S202,十干十二支!$A$1:B$61,2,FALSE))</f>
        <v>-</v>
      </c>
      <c r="AF202" s="29" t="str">
        <f>IF(T202="-","-",VLOOKUP(T202,十干十二支!$A$1:B$61,2,FALSE))</f>
        <v>-</v>
      </c>
      <c r="AG202" s="29" t="str">
        <f t="shared" si="11"/>
        <v>-</v>
      </c>
    </row>
  </sheetData>
  <autoFilter ref="B1:AG202" xr:uid="{D09E5EC2-85C4-1649-A784-67C26DEDB3EF}"/>
  <phoneticPr fontId="2"/>
  <pageMargins left="0.5" right="0.5" top="0.75" bottom="0.75" header="0.27777800000000002" footer="0.27777800000000002"/>
  <pageSetup scale="72" orientation="portrait"/>
  <headerFooter>
    <oddFooter>&amp;C&amp;"ヒラギノ角ゴ ProN W3,Regular"&amp;12&amp;K000000&amp;P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10"/>
  <sheetViews>
    <sheetView showGridLines="0" workbookViewId="0">
      <pane xSplit="5" ySplit="1" topLeftCell="F2" activePane="bottomRight" state="frozen"/>
      <selection pane="topRight"/>
      <selection pane="bottomLeft"/>
      <selection pane="bottomRight"/>
    </sheetView>
  </sheetViews>
  <sheetFormatPr defaultColWidth="19.59765625" defaultRowHeight="23" customHeight="1"/>
  <cols>
    <col min="1" max="1" width="10.59765625" style="18" customWidth="1"/>
    <col min="2" max="2" width="8" style="18" customWidth="1"/>
    <col min="3" max="3" width="6" style="18" customWidth="1"/>
    <col min="4" max="5" width="5.8984375" style="18" customWidth="1"/>
    <col min="6" max="6" width="9.8984375" style="18" customWidth="1"/>
    <col min="7" max="7" width="79.296875" style="18" customWidth="1"/>
    <col min="8" max="10" width="19.59765625" style="18" customWidth="1"/>
    <col min="11" max="16384" width="19.59765625" style="18"/>
  </cols>
  <sheetData>
    <row r="1" spans="1:9" ht="18.5" customHeight="1">
      <c r="A1" s="1" t="s">
        <v>0</v>
      </c>
      <c r="B1" s="1" t="s">
        <v>1</v>
      </c>
      <c r="C1" s="1" t="s">
        <v>2</v>
      </c>
      <c r="D1" s="1" t="s">
        <v>3</v>
      </c>
      <c r="E1" s="1" t="s">
        <v>4</v>
      </c>
      <c r="F1" s="1" t="s">
        <v>5</v>
      </c>
      <c r="G1" s="1" t="s">
        <v>6</v>
      </c>
      <c r="H1" s="19"/>
      <c r="I1" s="19"/>
    </row>
    <row r="2" spans="1:9" ht="18.5" customHeight="1">
      <c r="A2" s="2"/>
      <c r="B2" s="2"/>
      <c r="C2" s="3"/>
      <c r="D2" s="3"/>
      <c r="E2" s="20"/>
      <c r="F2" s="21"/>
      <c r="G2" s="22"/>
      <c r="H2" s="22"/>
      <c r="I2" s="22"/>
    </row>
    <row r="3" spans="1:9" ht="33.25" customHeight="1">
      <c r="A3" s="8" t="s">
        <v>902</v>
      </c>
      <c r="B3" s="8"/>
      <c r="C3" s="10">
        <v>162</v>
      </c>
      <c r="D3" s="10">
        <v>4</v>
      </c>
      <c r="E3" s="11" t="s">
        <v>21</v>
      </c>
      <c r="F3" s="12" t="s">
        <v>903</v>
      </c>
      <c r="G3" s="13" t="s">
        <v>904</v>
      </c>
      <c r="H3" s="17"/>
      <c r="I3" s="17"/>
    </row>
    <row r="4" spans="1:9" ht="18.25" customHeight="1">
      <c r="A4" s="8"/>
      <c r="B4" s="8"/>
      <c r="C4" s="9"/>
      <c r="D4" s="9"/>
      <c r="E4" s="23"/>
      <c r="F4" s="24"/>
      <c r="G4" s="17"/>
      <c r="H4" s="17"/>
      <c r="I4" s="17"/>
    </row>
    <row r="5" spans="1:9" ht="18.25" customHeight="1">
      <c r="A5" s="8"/>
      <c r="B5" s="8"/>
      <c r="C5" s="9"/>
      <c r="D5" s="9"/>
      <c r="E5" s="23"/>
      <c r="F5" s="24"/>
      <c r="G5" s="17"/>
      <c r="H5" s="17"/>
      <c r="I5" s="17"/>
    </row>
    <row r="6" spans="1:9" ht="18.25" customHeight="1">
      <c r="A6" s="8"/>
      <c r="B6" s="8"/>
      <c r="C6" s="9"/>
      <c r="D6" s="9"/>
      <c r="E6" s="23"/>
      <c r="F6" s="24"/>
      <c r="G6" s="17"/>
      <c r="H6" s="17"/>
      <c r="I6" s="17"/>
    </row>
    <row r="7" spans="1:9" ht="18.25" customHeight="1">
      <c r="A7" s="8"/>
      <c r="B7" s="8"/>
      <c r="C7" s="9"/>
      <c r="D7" s="9"/>
      <c r="E7" s="23"/>
      <c r="F7" s="24"/>
      <c r="G7" s="17"/>
      <c r="H7" s="17"/>
      <c r="I7" s="17"/>
    </row>
    <row r="8" spans="1:9" ht="18.25" customHeight="1">
      <c r="A8" s="8"/>
      <c r="B8" s="8"/>
      <c r="C8" s="9"/>
      <c r="D8" s="9"/>
      <c r="E8" s="23"/>
      <c r="F8" s="24"/>
      <c r="G8" s="17"/>
      <c r="H8" s="17"/>
      <c r="I8" s="17"/>
    </row>
    <row r="9" spans="1:9" ht="18.25" customHeight="1">
      <c r="A9" s="8"/>
      <c r="B9" s="8"/>
      <c r="C9" s="9"/>
      <c r="D9" s="9"/>
      <c r="E9" s="23"/>
      <c r="F9" s="24"/>
      <c r="G9" s="17"/>
      <c r="H9" s="17"/>
      <c r="I9" s="17"/>
    </row>
    <row r="10" spans="1:9" ht="18.25" customHeight="1">
      <c r="A10" s="8"/>
      <c r="B10" s="8"/>
      <c r="C10" s="9"/>
      <c r="D10" s="9"/>
      <c r="E10" s="23"/>
      <c r="F10" s="24"/>
      <c r="G10" s="17"/>
      <c r="H10" s="17"/>
      <c r="I10" s="17"/>
    </row>
  </sheetData>
  <phoneticPr fontId="2"/>
  <pageMargins left="1" right="1" top="1" bottom="1" header="0.25" footer="0.25"/>
  <pageSetup orientation="portrait"/>
  <headerFooter>
    <oddFooter>&amp;C&amp;"ヒラギノ角ゴ ProN W3,Regular"&amp;12&amp;K000000&amp;P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B61"/>
  <sheetViews>
    <sheetView showGridLines="0" workbookViewId="0">
      <pane xSplit="1" ySplit="1" topLeftCell="B2" activePane="bottomRight" state="frozen"/>
      <selection pane="topRight"/>
      <selection pane="bottomLeft"/>
      <selection pane="bottomRight" activeCell="A2" sqref="A2"/>
    </sheetView>
  </sheetViews>
  <sheetFormatPr defaultColWidth="19.59765625" defaultRowHeight="23" customHeight="1"/>
  <cols>
    <col min="1" max="3" width="19.59765625" style="25" customWidth="1"/>
    <col min="4" max="16384" width="19.59765625" style="25"/>
  </cols>
  <sheetData>
    <row r="1" spans="1:2" ht="18.5" customHeight="1">
      <c r="A1" s="19" t="s">
        <v>919</v>
      </c>
      <c r="B1" s="19" t="s">
        <v>920</v>
      </c>
    </row>
    <row r="2" spans="1:2" ht="18.5" customHeight="1">
      <c r="A2" s="5" t="s">
        <v>569</v>
      </c>
      <c r="B2" s="26">
        <v>0</v>
      </c>
    </row>
    <row r="3" spans="1:2" ht="18.25" customHeight="1">
      <c r="A3" s="11" t="s">
        <v>905</v>
      </c>
      <c r="B3" s="27">
        <v>1</v>
      </c>
    </row>
    <row r="4" spans="1:2" ht="18.25" customHeight="1">
      <c r="A4" s="11" t="s">
        <v>22</v>
      </c>
      <c r="B4" s="27">
        <v>2</v>
      </c>
    </row>
    <row r="5" spans="1:2" ht="18.25" customHeight="1">
      <c r="A5" s="11" t="s">
        <v>23</v>
      </c>
      <c r="B5" s="27">
        <v>3</v>
      </c>
    </row>
    <row r="6" spans="1:2" ht="18.25" customHeight="1">
      <c r="A6" s="11" t="s">
        <v>198</v>
      </c>
      <c r="B6" s="27">
        <v>4</v>
      </c>
    </row>
    <row r="7" spans="1:2" ht="18.25" customHeight="1">
      <c r="A7" s="11" t="s">
        <v>144</v>
      </c>
      <c r="B7" s="27">
        <v>5</v>
      </c>
    </row>
    <row r="8" spans="1:2" ht="18.25" customHeight="1">
      <c r="A8" s="11" t="s">
        <v>143</v>
      </c>
      <c r="B8" s="27">
        <v>6</v>
      </c>
    </row>
    <row r="9" spans="1:2" ht="18.25" customHeight="1">
      <c r="A9" s="11" t="s">
        <v>336</v>
      </c>
      <c r="B9" s="27">
        <v>7</v>
      </c>
    </row>
    <row r="10" spans="1:2" ht="18.25" customHeight="1">
      <c r="A10" s="11" t="s">
        <v>132</v>
      </c>
      <c r="B10" s="27">
        <v>8</v>
      </c>
    </row>
    <row r="11" spans="1:2" ht="18.25" customHeight="1">
      <c r="A11" s="11" t="s">
        <v>131</v>
      </c>
      <c r="B11" s="27">
        <v>9</v>
      </c>
    </row>
    <row r="12" spans="1:2" ht="18.25" customHeight="1">
      <c r="A12" s="11" t="s">
        <v>71</v>
      </c>
      <c r="B12" s="27">
        <v>10</v>
      </c>
    </row>
    <row r="13" spans="1:2" ht="18.25" customHeight="1">
      <c r="A13" s="11" t="s">
        <v>70</v>
      </c>
      <c r="B13" s="27">
        <v>11</v>
      </c>
    </row>
    <row r="14" spans="1:2" ht="18.25" customHeight="1">
      <c r="A14" s="11" t="s">
        <v>280</v>
      </c>
      <c r="B14" s="27">
        <v>12</v>
      </c>
    </row>
    <row r="15" spans="1:2" ht="18.25" customHeight="1">
      <c r="A15" s="11" t="s">
        <v>279</v>
      </c>
      <c r="B15" s="27">
        <v>13</v>
      </c>
    </row>
    <row r="16" spans="1:2" ht="18.25" customHeight="1">
      <c r="A16" s="11" t="s">
        <v>113</v>
      </c>
      <c r="B16" s="27">
        <v>14</v>
      </c>
    </row>
    <row r="17" spans="1:2" ht="18.25" customHeight="1">
      <c r="A17" s="11" t="s">
        <v>102</v>
      </c>
      <c r="B17" s="27">
        <v>15</v>
      </c>
    </row>
    <row r="18" spans="1:2" ht="18.25" customHeight="1">
      <c r="A18" s="11" t="s">
        <v>101</v>
      </c>
      <c r="B18" s="27">
        <v>16</v>
      </c>
    </row>
    <row r="19" spans="1:2" ht="18.25" customHeight="1">
      <c r="A19" s="11" t="s">
        <v>119</v>
      </c>
      <c r="B19" s="27">
        <v>17</v>
      </c>
    </row>
    <row r="20" spans="1:2" ht="18.25" customHeight="1">
      <c r="A20" s="11" t="s">
        <v>125</v>
      </c>
      <c r="B20" s="27">
        <v>18</v>
      </c>
    </row>
    <row r="21" spans="1:2" ht="18.25" customHeight="1">
      <c r="A21" s="11" t="s">
        <v>168</v>
      </c>
      <c r="B21" s="27">
        <v>19</v>
      </c>
    </row>
    <row r="22" spans="1:2" ht="18.25" customHeight="1">
      <c r="A22" s="11" t="s">
        <v>95</v>
      </c>
      <c r="B22" s="27">
        <v>20</v>
      </c>
    </row>
    <row r="23" spans="1:2" ht="18.25" customHeight="1">
      <c r="A23" s="11" t="s">
        <v>94</v>
      </c>
      <c r="B23" s="27">
        <v>21</v>
      </c>
    </row>
    <row r="24" spans="1:2" ht="18.25" customHeight="1">
      <c r="A24" s="11" t="s">
        <v>209</v>
      </c>
      <c r="B24" s="27">
        <v>22</v>
      </c>
    </row>
    <row r="25" spans="1:2" ht="18.25" customHeight="1">
      <c r="A25" s="11" t="s">
        <v>162</v>
      </c>
      <c r="B25" s="27">
        <v>23</v>
      </c>
    </row>
    <row r="26" spans="1:2" ht="18.25" customHeight="1">
      <c r="A26" s="11" t="s">
        <v>151</v>
      </c>
      <c r="B26" s="27">
        <v>24</v>
      </c>
    </row>
    <row r="27" spans="1:2" ht="18.25" customHeight="1">
      <c r="A27" s="11" t="s">
        <v>150</v>
      </c>
      <c r="B27" s="27">
        <v>25</v>
      </c>
    </row>
    <row r="28" spans="1:2" ht="18.25" customHeight="1">
      <c r="A28" s="11" t="s">
        <v>36</v>
      </c>
      <c r="B28" s="27">
        <v>26</v>
      </c>
    </row>
    <row r="29" spans="1:2" ht="18.25" customHeight="1">
      <c r="A29" s="11" t="s">
        <v>37</v>
      </c>
      <c r="B29" s="27">
        <v>27</v>
      </c>
    </row>
    <row r="30" spans="1:2" ht="18.25" customHeight="1">
      <c r="A30" s="11" t="s">
        <v>43</v>
      </c>
      <c r="B30" s="27">
        <v>28</v>
      </c>
    </row>
    <row r="31" spans="1:2" ht="18.25" customHeight="1">
      <c r="A31" s="11" t="s">
        <v>186</v>
      </c>
      <c r="B31" s="27">
        <v>29</v>
      </c>
    </row>
    <row r="32" spans="1:2" ht="18.25" customHeight="1">
      <c r="A32" s="11" t="s">
        <v>180</v>
      </c>
      <c r="B32" s="27">
        <v>30</v>
      </c>
    </row>
    <row r="33" spans="1:2" ht="18.25" customHeight="1">
      <c r="A33" s="11" t="s">
        <v>179</v>
      </c>
      <c r="B33" s="27">
        <v>31</v>
      </c>
    </row>
    <row r="34" spans="1:2" ht="18.25" customHeight="1">
      <c r="A34" s="11" t="s">
        <v>906</v>
      </c>
      <c r="B34" s="27">
        <v>32</v>
      </c>
    </row>
    <row r="35" spans="1:2" ht="18.25" customHeight="1">
      <c r="A35" s="11" t="s">
        <v>273</v>
      </c>
      <c r="B35" s="27">
        <v>33</v>
      </c>
    </row>
    <row r="36" spans="1:2" ht="18.25" customHeight="1">
      <c r="A36" s="11" t="s">
        <v>272</v>
      </c>
      <c r="B36" s="27">
        <v>34</v>
      </c>
    </row>
    <row r="37" spans="1:2" ht="18.25" customHeight="1">
      <c r="A37" s="11" t="s">
        <v>408</v>
      </c>
      <c r="B37" s="27">
        <v>35</v>
      </c>
    </row>
    <row r="38" spans="1:2" ht="18.25" customHeight="1">
      <c r="A38" s="11" t="s">
        <v>407</v>
      </c>
      <c r="B38" s="27">
        <v>36</v>
      </c>
    </row>
    <row r="39" spans="1:2" ht="18.25" customHeight="1">
      <c r="A39" s="11" t="s">
        <v>907</v>
      </c>
      <c r="B39" s="27">
        <v>37</v>
      </c>
    </row>
    <row r="40" spans="1:2" ht="18.25" customHeight="1">
      <c r="A40" s="11" t="s">
        <v>908</v>
      </c>
      <c r="B40" s="27">
        <v>38</v>
      </c>
    </row>
    <row r="41" spans="1:2" ht="18.25" customHeight="1">
      <c r="A41" s="11" t="s">
        <v>220</v>
      </c>
      <c r="B41" s="27">
        <v>39</v>
      </c>
    </row>
    <row r="42" spans="1:2" ht="18.25" customHeight="1">
      <c r="A42" s="11" t="s">
        <v>221</v>
      </c>
      <c r="B42" s="27">
        <v>40</v>
      </c>
    </row>
    <row r="43" spans="1:2" ht="18.25" customHeight="1">
      <c r="A43" s="11" t="s">
        <v>909</v>
      </c>
      <c r="B43" s="27">
        <v>41</v>
      </c>
    </row>
    <row r="44" spans="1:2" ht="18.25" customHeight="1">
      <c r="A44" s="11" t="s">
        <v>63</v>
      </c>
      <c r="B44" s="27">
        <v>42</v>
      </c>
    </row>
    <row r="45" spans="1:2" ht="18.25" customHeight="1">
      <c r="A45" s="11" t="s">
        <v>64</v>
      </c>
      <c r="B45" s="27">
        <v>43</v>
      </c>
    </row>
    <row r="46" spans="1:2" ht="18.25" customHeight="1">
      <c r="A46" s="11" t="s">
        <v>57</v>
      </c>
      <c r="B46" s="27">
        <v>44</v>
      </c>
    </row>
    <row r="47" spans="1:2" ht="18.25" customHeight="1">
      <c r="A47" s="11" t="s">
        <v>56</v>
      </c>
      <c r="B47" s="27">
        <v>45</v>
      </c>
    </row>
    <row r="48" spans="1:2" ht="18.25" customHeight="1">
      <c r="A48" s="11" t="s">
        <v>341</v>
      </c>
      <c r="B48" s="27">
        <v>46</v>
      </c>
    </row>
    <row r="49" spans="1:2" ht="18.25" customHeight="1">
      <c r="A49" s="11" t="s">
        <v>50</v>
      </c>
      <c r="B49" s="27">
        <v>47</v>
      </c>
    </row>
    <row r="50" spans="1:2" ht="18.25" customHeight="1">
      <c r="A50" s="11" t="s">
        <v>49</v>
      </c>
      <c r="B50" s="27">
        <v>48</v>
      </c>
    </row>
    <row r="51" spans="1:2" ht="18.25" customHeight="1">
      <c r="A51" s="11" t="s">
        <v>249</v>
      </c>
      <c r="B51" s="27">
        <v>49</v>
      </c>
    </row>
    <row r="52" spans="1:2" ht="18.25" customHeight="1">
      <c r="A52" s="11" t="s">
        <v>88</v>
      </c>
      <c r="B52" s="27">
        <v>50</v>
      </c>
    </row>
    <row r="53" spans="1:2" ht="18.25" customHeight="1">
      <c r="A53" s="11" t="s">
        <v>87</v>
      </c>
      <c r="B53" s="27">
        <v>51</v>
      </c>
    </row>
    <row r="54" spans="1:2" ht="18.25" customHeight="1">
      <c r="A54" s="11" t="s">
        <v>400</v>
      </c>
      <c r="B54" s="27">
        <v>52</v>
      </c>
    </row>
    <row r="55" spans="1:2" ht="18.25" customHeight="1">
      <c r="A55" s="11" t="s">
        <v>232</v>
      </c>
      <c r="B55" s="27">
        <v>53</v>
      </c>
    </row>
    <row r="56" spans="1:2" ht="18.25" customHeight="1">
      <c r="A56" s="11" t="s">
        <v>233</v>
      </c>
      <c r="B56" s="27">
        <v>54</v>
      </c>
    </row>
    <row r="57" spans="1:2" ht="18.25" customHeight="1">
      <c r="A57" s="11" t="s">
        <v>910</v>
      </c>
      <c r="B57" s="27">
        <v>55</v>
      </c>
    </row>
    <row r="58" spans="1:2" ht="18.25" customHeight="1">
      <c r="A58" s="11" t="s">
        <v>911</v>
      </c>
      <c r="B58" s="27">
        <v>56</v>
      </c>
    </row>
    <row r="59" spans="1:2" ht="18.25" customHeight="1">
      <c r="A59" s="11" t="s">
        <v>29</v>
      </c>
      <c r="B59" s="27">
        <v>57</v>
      </c>
    </row>
    <row r="60" spans="1:2" ht="18.25" customHeight="1">
      <c r="A60" s="11" t="s">
        <v>30</v>
      </c>
      <c r="B60" s="27">
        <v>58</v>
      </c>
    </row>
    <row r="61" spans="1:2" ht="18.25" customHeight="1">
      <c r="A61" s="11" t="s">
        <v>77</v>
      </c>
      <c r="B61" s="27">
        <v>59</v>
      </c>
    </row>
  </sheetData>
  <phoneticPr fontId="2"/>
  <pageMargins left="1" right="1" top="1" bottom="1" header="0.25" footer="0.25"/>
  <pageSetup orientation="portrait" r:id="rId1"/>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月</vt:lpstr>
      <vt:lpstr>年</vt:lpstr>
      <vt:lpstr>十干十二支</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柚田智哉</cp:lastModifiedBy>
  <dcterms:modified xsi:type="dcterms:W3CDTF">2021-04-17T11:51:34Z</dcterms:modified>
</cp:coreProperties>
</file>