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/>
  <mc:AlternateContent xmlns:mc="http://schemas.openxmlformats.org/markup-compatibility/2006">
    <mc:Choice Requires="x15">
      <x15ac:absPath xmlns:x15ac="http://schemas.microsoft.com/office/spreadsheetml/2010/11/ac" url="https://unamurbe-my.sharepoint.com/personal/lucas_baseil_unamur_be/Documents/Documents/PROGRAMMES/"/>
    </mc:Choice>
  </mc:AlternateContent>
  <xr:revisionPtr revIDLastSave="104" documentId="8_{AB2E33FA-3E68-4C73-BCF8-EC6F7CB3A29F}" xr6:coauthVersionLast="47" xr6:coauthVersionMax="47" xr10:uidLastSave="{796424DB-DBFC-428F-974A-471FA6856C6E}"/>
  <bookViews>
    <workbookView xWindow="-108" yWindow="-108" windowWidth="23256" windowHeight="12456" xr2:uid="{A003C8E3-744D-404B-BCCF-ED617298175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</calcChain>
</file>

<file path=xl/sharedStrings.xml><?xml version="1.0" encoding="utf-8"?>
<sst xmlns="http://schemas.openxmlformats.org/spreadsheetml/2006/main" count="142" uniqueCount="133">
  <si>
    <t>Z</t>
  </si>
  <si>
    <t>Element</t>
  </si>
  <si>
    <t>Kα1</t>
  </si>
  <si>
    <t>Kα2</t>
  </si>
  <si>
    <t>Kβ1</t>
  </si>
  <si>
    <t>Lα1</t>
  </si>
  <si>
    <t>Lα2</t>
  </si>
  <si>
    <t>Lβ1</t>
  </si>
  <si>
    <t>Lβ2</t>
  </si>
  <si>
    <t>Lγ1</t>
  </si>
  <si>
    <t>Mα1</t>
  </si>
  <si>
    <t>Kα1 - Si esc</t>
  </si>
  <si>
    <t>Kα2 - Si esc</t>
  </si>
  <si>
    <t>Kβ1- Si esc</t>
  </si>
  <si>
    <t>Lα1 - Si esc</t>
  </si>
  <si>
    <t>Lα2 - Si esc</t>
  </si>
  <si>
    <t>Lβ1 - Si esc</t>
  </si>
  <si>
    <t>Lβ2 - Si esc</t>
  </si>
  <si>
    <t>Lγ1 - Si esc</t>
  </si>
  <si>
    <t>Mα1 - Si esc</t>
  </si>
  <si>
    <t>Kα1 - Ge esc KA</t>
  </si>
  <si>
    <t>Kα2 - Ge esc KA</t>
  </si>
  <si>
    <t>Kβ1- Ge esc KA</t>
  </si>
  <si>
    <t>Lα1 - Ge esc KA</t>
  </si>
  <si>
    <t>Lα2 - Ge esc KA</t>
  </si>
  <si>
    <t>Lβ1 - Ge esc KA</t>
  </si>
  <si>
    <t>Lβ2 - Ge esc KA</t>
  </si>
  <si>
    <t>Lγ1 - Ge esc KA</t>
  </si>
  <si>
    <t>Mα1 - Ge esc KA</t>
  </si>
  <si>
    <t>Kα1 - Ge esc KB</t>
  </si>
  <si>
    <t>Kα2 - Ge esc KB</t>
  </si>
  <si>
    <t>Kβ1- Ge esc KB</t>
  </si>
  <si>
    <t>Lα1 - Ge esc KB</t>
  </si>
  <si>
    <t>Lα2 - Ge esc KB</t>
  </si>
  <si>
    <t>Lβ1 - Ge esc KB</t>
  </si>
  <si>
    <t>Lβ2 - Ge esc KB</t>
  </si>
  <si>
    <t>Lγ1 - Ge esc KB</t>
  </si>
  <si>
    <t>Mα1 - Ge esc KB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</si>
  <si>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</si>
  <si>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</si>
  <si>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</si>
  <si>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</si>
  <si>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</si>
  <si>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</si>
  <si>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</si>
  <si>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</si>
  <si>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</si>
  <si>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</si>
  <si>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</si>
  <si>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</si>
  <si>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</si>
  <si>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</si>
  <si>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</si>
  <si>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</si>
  <si>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</si>
  <si>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</si>
  <si>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</si>
  <si>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</si>
  <si>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</si>
  <si>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</si>
  <si>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</si>
  <si>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</si>
  <si>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</si>
  <si>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</si>
  <si>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</si>
  <si>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</si>
  <si>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</si>
  <si>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</si>
  <si>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</si>
  <si>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</si>
  <si>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</si>
  <si>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</si>
  <si>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</si>
  <si>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</si>
  <si>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</si>
  <si>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</si>
  <si>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</si>
  <si>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</si>
  <si>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</si>
  <si>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</si>
  <si>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</si>
  <si>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</si>
  <si>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</si>
  <si>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</si>
  <si>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</si>
  <si>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</si>
  <si>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</si>
  <si>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</si>
  <si>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</si>
  <si>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</si>
  <si>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</si>
  <si>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</si>
  <si>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</si>
  <si>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</si>
  <si>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</si>
  <si>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</si>
  <si>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</si>
  <si>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—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</si>
  <si>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</si>
  <si>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</si>
  <si>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</si>
  <si>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</si>
  <si>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</si>
  <si>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</si>
  <si>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</si>
  <si>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</si>
  <si>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</si>
  <si>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</si>
  <si>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</si>
  <si>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</si>
  <si>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</si>
  <si>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</si>
  <si>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</si>
  <si>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</si>
  <si>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</si>
  <si>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</si>
  <si>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</si>
  <si>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</si>
  <si>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</si>
  <si>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</si>
  <si>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</si>
  <si>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</si>
  <si>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</si>
  <si>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</si>
  <si>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</si>
  <si>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</si>
  <si>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</si>
  <si>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</si>
  <si>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</si>
  <si>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</si>
  <si>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</si>
  <si>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</si>
  <si>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RMQ : les valeurs qui n'étaient initialement pas présentes dans le fichier PIXE lines de Julien Colaux ont été ajoutées en tenant compte de la table "X-Ray Absorption Edges and Fluorescence Emission Energies in keV"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</si>
</sst>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4" fontId="0" fillId="0" borderId="6" xfId="0" applyNumberFormat="1" applyBorder="1"/>
    <xf numFmtId="0" fontId="0" fillId="0" borderId="7" xfId="0" applyBorder="1"/>
    <xf numFmtId="0" fontId="0" fillId="0" borderId="8" xfId="0" applyBorder="1"/>
    <xf numFmtId="4" fontId="0" fillId="0" borderId="8" xfId="0" applyNumberFormat="1" applyBorder="1"/>
    <xf numFmtId="0" fontId="0" fillId="0" borderId="9" xfId="0" applyBorder="1"/>
    <xf numFmtId="4" fontId="0" fillId="0" borderId="3" xfId="0" applyNumberFormat="1" applyBorder="1"/>
    <xf numFmtId="0" fontId="2" fillId="4" borderId="3" xfId="3" applyBorder="1"/>
    <xf numFmtId="0" fontId="2" fillId="2" borderId="3" xfId="1" applyBorder="1"/>
    <xf numFmtId="0" fontId="0" fillId="3" borderId="3" xfId="2" applyFont="1" applyBorder="1"/>
  </cellXfs>
  <cellStyles count="4">
    <cellStyle name="60 % - Accent5" xfId="2" builtinId="48"/>
    <cellStyle name="Accent2" xfId="1" builtinId="33"/>
    <cellStyle name="Accent6" xfId="3" builtinId="49"/>
    <cellStyle name="Normal" xfId="0" builtinId="0"/>
  </cellStyles>
  <dxfs count="42"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D3A7B-0C62-45F6-9CDF-78CB1CB4A825}" name="Table5" displayName="Table5" ref="A1:AL94" totalsRowShown="0" headerRowDxfId="41" headerRowBorderDxfId="39" tableBorderDxfId="40" totalsRowBorderDxfId="38">
  <autoFilter ref="A1:AL94" xr:uid="{5ECD3A7B-0C62-45F6-9CDF-78CB1CB4A825}"/>
  <tableColumns count="38">
    <tableColumn id="1" xr3:uid="{AD93F1B0-F06F-487C-810B-8530F06B69E0}" name="Z" dataDxfId="37"/>
    <tableColumn id="2" xr3:uid="{722639D0-33B3-4741-B11B-F3D427E2DA35}" name="Element" dataDxfId="36"/>
    <tableColumn id="3" xr3:uid="{E9D56C78-4B07-4132-8F58-08938D4C4120}" name="Kα1" dataDxfId="35"/>
    <tableColumn id="4" xr3:uid="{AA487BF8-7CFB-4BC3-BEAE-ACC63D87F9E9}" name="Kα2" dataDxfId="34"/>
    <tableColumn id="5" xr3:uid="{84155405-30C7-4CE3-B70C-CC09159DFFF0}" name="Kβ1" dataDxfId="33"/>
    <tableColumn id="6" xr3:uid="{2466ECA0-8CFF-4786-8831-82F1555E22F7}" name="Lα1" dataDxfId="32"/>
    <tableColumn id="7" xr3:uid="{317ED830-DA23-4D13-A6E2-DCEA697443A4}" name="Lα2" dataDxfId="31"/>
    <tableColumn id="8" xr3:uid="{AF7AAA2A-FB7B-49D1-AD74-C0A010D91794}" name="Lβ1" dataDxfId="30"/>
    <tableColumn id="9" xr3:uid="{588F293A-8580-4DED-96CA-0E0805E06FED}" name="Lβ2" dataDxfId="29"/>
    <tableColumn id="10" xr3:uid="{133D60C2-CC84-4164-B7E6-DE8A7EB01565}" name="Lγ1" dataDxfId="28"/>
    <tableColumn id="11" xr3:uid="{76279223-E7B5-47F9-9D49-34B2DDEB7812}" name="Mα1" dataDxfId="27"/>
    <tableColumn id="12" xr3:uid="{9BBE0630-2C32-4EE4-A84C-A9FC9DC5DCFE}" name="Kα1 - Si esc" dataDxfId="26">
      <calculatedColumnFormula>Table5[[#This Row],[Kα1]]-1740</calculatedColumnFormula>
    </tableColumn>
    <tableColumn id="13" xr3:uid="{A6A91161-42D5-4D77-A8DE-F66E8F8890DF}" name="Kα2 - Si esc" dataDxfId="25">
      <calculatedColumnFormula>Table5[[#This Row],[Kα2]]-1740</calculatedColumnFormula>
    </tableColumn>
    <tableColumn id="14" xr3:uid="{13AB13B0-F939-4882-B6D7-765CE3457EF0}" name="Kβ1- Si esc" dataDxfId="24">
      <calculatedColumnFormula>Table5[[#This Row],[Kβ1]]-1740</calculatedColumnFormula>
    </tableColumn>
    <tableColumn id="15" xr3:uid="{041F5B31-61C8-4C61-887C-F4631D391008}" name="Lα1 - Si esc" dataDxfId="23">
      <calculatedColumnFormula>Table5[[#This Row],[Lα1]]-1740</calculatedColumnFormula>
    </tableColumn>
    <tableColumn id="16" xr3:uid="{FFDA7F8A-9337-42BA-8290-6911D4C1FA5F}" name="Lα2 - Si esc" dataDxfId="22">
      <calculatedColumnFormula>Table5[[#This Row],[Lα2]]-1740</calculatedColumnFormula>
    </tableColumn>
    <tableColumn id="17" xr3:uid="{438E5A43-8DFF-4360-9E5E-4BBEEF227DB5}" name="Lβ1 - Si esc" dataDxfId="21">
      <calculatedColumnFormula>Table5[[#This Row],[Lβ1]]-1740</calculatedColumnFormula>
    </tableColumn>
    <tableColumn id="18" xr3:uid="{B42DAAF5-F60C-453D-A230-E1AF08D13541}" name="Lβ2 - Si esc" dataDxfId="20">
      <calculatedColumnFormula>Table5[[#This Row],[Lβ2]]-1740</calculatedColumnFormula>
    </tableColumn>
    <tableColumn id="19" xr3:uid="{E10C4303-9BD8-4260-9159-060089FE33D5}" name="Lγ1 - Si esc" dataDxfId="19">
      <calculatedColumnFormula>Table5[[#This Row],[Lγ1]]-1740</calculatedColumnFormula>
    </tableColumn>
    <tableColumn id="20" xr3:uid="{71561F4D-D6A1-41DD-97DF-C69B246F7CE1}" name="Mα1 - Si esc" dataDxfId="18">
      <calculatedColumnFormula>Table5[[#This Row],[Mα1]]-1740</calculatedColumnFormula>
    </tableColumn>
    <tableColumn id="21" xr3:uid="{25815369-6BD9-4CA9-9DD1-C9B53E05CD12}" name="Kα1 - Ge esc KA" dataDxfId="17">
      <calculatedColumnFormula>Table5[[#This Row],[Kα1]]-9890</calculatedColumnFormula>
    </tableColumn>
    <tableColumn id="22" xr3:uid="{9CFAC7B5-102E-4339-B756-FC0E91507726}" name="Kα2 - Ge esc KA" dataDxfId="16">
      <calculatedColumnFormula>Table5[[#This Row],[Kα2]]-9890</calculatedColumnFormula>
    </tableColumn>
    <tableColumn id="23" xr3:uid="{A3DAADBC-CDCD-4B7D-84D3-2B87B7AF33C3}" name="Kβ1- Ge esc KA" dataDxfId="15">
      <calculatedColumnFormula>Table5[[#This Row],[Kβ1]]-9890</calculatedColumnFormula>
    </tableColumn>
    <tableColumn id="24" xr3:uid="{ACDEC2D3-D338-4392-915A-B9789E3272CB}" name="Lα1 - Ge esc KA" dataDxfId="14">
      <calculatedColumnFormula>Table5[[#This Row],[Lα1]]-9890</calculatedColumnFormula>
    </tableColumn>
    <tableColumn id="25" xr3:uid="{63D3CE94-B0DF-4C70-AC2F-112F3F658832}" name="Lα2 - Ge esc KA" dataDxfId="13">
      <calculatedColumnFormula>Table5[[#This Row],[Lα2]]-9890</calculatedColumnFormula>
    </tableColumn>
    <tableColumn id="26" xr3:uid="{9C95C890-2FA7-4D06-AEC9-3192E237D9AE}" name="Lβ1 - Ge esc KA" dataDxfId="12">
      <calculatedColumnFormula>Table5[[#This Row],[Lβ1]]-9890</calculatedColumnFormula>
    </tableColumn>
    <tableColumn id="27" xr3:uid="{8B513CEA-143A-496B-91F9-A5AE37CDB5EB}" name="Lβ2 - Ge esc KA" dataDxfId="11">
      <calculatedColumnFormula>Table5[[#This Row],[Lβ2]]-9890</calculatedColumnFormula>
    </tableColumn>
    <tableColumn id="28" xr3:uid="{634ADF56-3136-4D86-841B-E26F95284149}" name="Lγ1 - Ge esc KA" dataDxfId="10">
      <calculatedColumnFormula>Table5[[#This Row],[Lγ1]]-9890</calculatedColumnFormula>
    </tableColumn>
    <tableColumn id="29" xr3:uid="{003154B9-8628-4EC4-BAFB-C300319CDA76}" name="Mα1 - Ge esc KA" dataDxfId="9">
      <calculatedColumnFormula>Table5[[#This Row],[Mα1]]-9890</calculatedColumnFormula>
    </tableColumn>
    <tableColumn id="30" xr3:uid="{F3DD4229-D6F3-49C7-93A4-FD445DA71EC1}" name="Kα1 - Ge esc KB" dataDxfId="8">
      <calculatedColumnFormula>Table5[[#This Row],[Kα1]]-10980</calculatedColumnFormula>
    </tableColumn>
    <tableColumn id="31" xr3:uid="{C30EFD20-65E8-4B38-AA29-2DF6208EE5D8}" name="Kα2 - Ge esc KB" dataDxfId="7">
      <calculatedColumnFormula>Table5[[#This Row],[Kα2]]-10980</calculatedColumnFormula>
    </tableColumn>
    <tableColumn id="32" xr3:uid="{F97F7823-E141-47FC-89F4-4DC79EF25FB0}" name="Kβ1- Ge esc KB" dataDxfId="6">
      <calculatedColumnFormula>Table5[[#This Row],[Kβ1]]-10980</calculatedColumnFormula>
    </tableColumn>
    <tableColumn id="33" xr3:uid="{7A99FC7B-272D-4C9A-8633-E5E469A07AB4}" name="Lα1 - Ge esc KB" dataDxfId="5">
      <calculatedColumnFormula>Table5[[#This Row],[Lα1]]-10980</calculatedColumnFormula>
    </tableColumn>
    <tableColumn id="34" xr3:uid="{059719BA-5F51-494C-83FA-9DD214277CCE}" name="Lα2 - Ge esc KB" dataDxfId="4">
      <calculatedColumnFormula>Table5[[#This Row],[Lα2]]-10980</calculatedColumnFormula>
    </tableColumn>
    <tableColumn id="35" xr3:uid="{4AB7C155-F09E-4F27-AD7B-679E726786AC}" name="Lβ1 - Ge esc KB" dataDxfId="3">
      <calculatedColumnFormula>Table5[[#This Row],[Lβ1]]-10980</calculatedColumnFormula>
    </tableColumn>
    <tableColumn id="36" xr3:uid="{C00E73FC-B9E5-40F5-81CE-5216D9BE9E28}" name="Lβ2 - Ge esc KB" dataDxfId="2">
      <calculatedColumnFormula>Table5[[#This Row],[Lβ2]]-10980</calculatedColumnFormula>
    </tableColumn>
    <tableColumn id="37" xr3:uid="{422ECE60-F9C2-457F-9AF5-43D9737A0DE5}" name="Lγ1 - Ge esc KB" dataDxfId="1">
      <calculatedColumnFormula>Table5[[#This Row],[Lγ1]]-10980</calculatedColumnFormula>
    </tableColumn>
    <tableColumn id="38" xr3:uid="{DB6CCDC2-0408-4295-AAD0-E16BC33A82E6}" name="Mα1 - Ge esc KB" dataDxfId="0">
      <calculatedColumnFormula>Table5[[#This Row],[Mα1]]-10980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7387-C3A0-4F6D-BF91-3E28155D0018}">
  <dimension ref="A1:AL96"/>
  <sheetViews>
    <sheetView tabSelected="1" topLeftCell="X1" workbookViewId="0">
      <selection activeCell="A3" sqref="A3"/>
    </sheetView>
  </sheetViews>
  <sheetFormatPr defaultRowHeight="14.45"/>
  <cols>
    <col min="12" max="13" width="13" bestFit="1" customWidth="1"/>
    <col min="14" max="14" width="14.7109375" bestFit="1" customWidth="1"/>
    <col min="15" max="18" width="12.85546875" bestFit="1" customWidth="1"/>
    <col min="19" max="19" width="12.7109375" bestFit="1" customWidth="1"/>
    <col min="20" max="20" width="13.42578125" bestFit="1" customWidth="1"/>
    <col min="21" max="38" width="12.7109375" customWidth="1"/>
  </cols>
  <sheetData>
    <row r="1" spans="1:3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8" t="s">
        <v>35</v>
      </c>
      <c r="AK1" s="18" t="s">
        <v>36</v>
      </c>
      <c r="AL1" s="18" t="s">
        <v>37</v>
      </c>
    </row>
    <row r="2" spans="1:38">
      <c r="A2" s="7">
        <v>3</v>
      </c>
      <c r="B2" s="1" t="s">
        <v>38</v>
      </c>
      <c r="C2" s="1">
        <v>54.3</v>
      </c>
      <c r="D2" s="1"/>
      <c r="E2" s="1"/>
      <c r="F2" s="1"/>
      <c r="G2" s="1"/>
      <c r="H2" s="1"/>
      <c r="I2" s="1"/>
      <c r="J2" s="1"/>
      <c r="K2" s="8"/>
      <c r="L2" s="15">
        <f>Table5[[#This Row],[Kα1]]-1740</f>
        <v>-1685.7</v>
      </c>
      <c r="M2" s="15">
        <f>Table5[[#This Row],[Kα2]]-1740</f>
        <v>-1740</v>
      </c>
      <c r="N2" s="15">
        <f>Table5[[#This Row],[Kβ1]]-1740</f>
        <v>-1740</v>
      </c>
      <c r="O2" s="15">
        <f>Table5[[#This Row],[Lα1]]-1740</f>
        <v>-1740</v>
      </c>
      <c r="P2" s="15">
        <f>Table5[[#This Row],[Lα2]]-1740</f>
        <v>-1740</v>
      </c>
      <c r="Q2" s="15">
        <f>Table5[[#This Row],[Lβ1]]-1740</f>
        <v>-1740</v>
      </c>
      <c r="R2" s="15">
        <f>Table5[[#This Row],[Lβ2]]-1740</f>
        <v>-1740</v>
      </c>
      <c r="S2" s="15">
        <f>Table5[[#This Row],[Lγ1]]-1740</f>
        <v>-1740</v>
      </c>
      <c r="T2" s="15">
        <f>Table5[[#This Row],[Mα1]]-1740</f>
        <v>-1740</v>
      </c>
      <c r="U2" s="15">
        <f>Table5[[#This Row],[Kα1]]-9890</f>
        <v>-9835.7000000000007</v>
      </c>
      <c r="V2" s="15">
        <f>Table5[[#This Row],[Kα2]]-9890</f>
        <v>-9890</v>
      </c>
      <c r="W2" s="15">
        <f>Table5[[#This Row],[Kβ1]]-9890</f>
        <v>-9890</v>
      </c>
      <c r="X2" s="15">
        <f>Table5[[#This Row],[Lα1]]-9890</f>
        <v>-9890</v>
      </c>
      <c r="Y2" s="15">
        <f>Table5[[#This Row],[Lα2]]-9890</f>
        <v>-9890</v>
      </c>
      <c r="Z2" s="15">
        <f>Table5[[#This Row],[Lβ1]]-9890</f>
        <v>-9890</v>
      </c>
      <c r="AA2" s="15">
        <f>Table5[[#This Row],[Lβ2]]-9890</f>
        <v>-9890</v>
      </c>
      <c r="AB2" s="15">
        <f>Table5[[#This Row],[Lγ1]]-9890</f>
        <v>-9890</v>
      </c>
      <c r="AC2" s="15">
        <f>Table5[[#This Row],[Mα1]]-9890</f>
        <v>-9890</v>
      </c>
      <c r="AD2" s="15">
        <f>Table5[[#This Row],[Kα1]]-10980</f>
        <v>-10925.7</v>
      </c>
      <c r="AE2" s="15">
        <f>Table5[[#This Row],[Kα2]]-10980</f>
        <v>-10980</v>
      </c>
      <c r="AF2" s="15">
        <f>Table5[[#This Row],[Kβ1]]-10980</f>
        <v>-10980</v>
      </c>
      <c r="AG2" s="15">
        <f>Table5[[#This Row],[Lα1]]-10980</f>
        <v>-10980</v>
      </c>
      <c r="AH2" s="15">
        <f>Table5[[#This Row],[Lα2]]-10980</f>
        <v>-10980</v>
      </c>
      <c r="AI2" s="15">
        <f>Table5[[#This Row],[Lβ1]]-10980</f>
        <v>-10980</v>
      </c>
      <c r="AJ2" s="15">
        <f>Table5[[#This Row],[Lβ2]]-10980</f>
        <v>-10980</v>
      </c>
      <c r="AK2" s="15">
        <f>Table5[[#This Row],[Lγ1]]-10980</f>
        <v>-10980</v>
      </c>
      <c r="AL2" s="15">
        <f>Table5[[#This Row],[Mα1]]-10980</f>
        <v>-10980</v>
      </c>
    </row>
    <row r="3" spans="1:38">
      <c r="A3" s="7">
        <v>4</v>
      </c>
      <c r="B3" s="1" t="s">
        <v>39</v>
      </c>
      <c r="C3" s="1">
        <v>108.5</v>
      </c>
      <c r="D3" s="1"/>
      <c r="E3" s="1"/>
      <c r="F3" s="1"/>
      <c r="G3" s="1"/>
      <c r="H3" s="1"/>
      <c r="I3" s="1"/>
      <c r="J3" s="1"/>
      <c r="K3" s="8"/>
      <c r="L3" s="2">
        <f>Table5[[#This Row],[Kα1]]-1740</f>
        <v>-1631.5</v>
      </c>
      <c r="M3" s="2">
        <f>Table5[[#This Row],[Kα2]]-1740</f>
        <v>-1740</v>
      </c>
      <c r="N3" s="2">
        <f>Table5[[#This Row],[Kβ1]]-1740</f>
        <v>-1740</v>
      </c>
      <c r="O3" s="2">
        <f>Table5[[#This Row],[Lα1]]-1740</f>
        <v>-1740</v>
      </c>
      <c r="P3" s="2">
        <f>Table5[[#This Row],[Lα2]]-1740</f>
        <v>-1740</v>
      </c>
      <c r="Q3" s="2">
        <f>Table5[[#This Row],[Lβ1]]-1740</f>
        <v>-1740</v>
      </c>
      <c r="R3" s="2">
        <f>Table5[[#This Row],[Lβ2]]-1740</f>
        <v>-1740</v>
      </c>
      <c r="S3" s="2">
        <f>Table5[[#This Row],[Lγ1]]-1740</f>
        <v>-1740</v>
      </c>
      <c r="T3" s="2">
        <f>Table5[[#This Row],[Mα1]]-1740</f>
        <v>-1740</v>
      </c>
      <c r="U3" s="2">
        <f>Table5[[#This Row],[Kα1]]-9890</f>
        <v>-9781.5</v>
      </c>
      <c r="V3" s="2">
        <f>Table5[[#This Row],[Kα2]]-9890</f>
        <v>-9890</v>
      </c>
      <c r="W3" s="2">
        <f>Table5[[#This Row],[Kβ1]]-9890</f>
        <v>-9890</v>
      </c>
      <c r="X3" s="2">
        <f>Table5[[#This Row],[Lα1]]-9890</f>
        <v>-9890</v>
      </c>
      <c r="Y3" s="2">
        <f>Table5[[#This Row],[Lα2]]-9890</f>
        <v>-9890</v>
      </c>
      <c r="Z3" s="2">
        <f>Table5[[#This Row],[Lβ1]]-9890</f>
        <v>-9890</v>
      </c>
      <c r="AA3" s="2">
        <f>Table5[[#This Row],[Lβ2]]-9890</f>
        <v>-9890</v>
      </c>
      <c r="AB3" s="2">
        <f>Table5[[#This Row],[Lγ1]]-9890</f>
        <v>-9890</v>
      </c>
      <c r="AC3" s="2">
        <f>Table5[[#This Row],[Mα1]]-9890</f>
        <v>-9890</v>
      </c>
      <c r="AD3" s="2">
        <f>Table5[[#This Row],[Kα1]]-10980</f>
        <v>-10871.5</v>
      </c>
      <c r="AE3" s="2">
        <f>Table5[[#This Row],[Kα2]]-10980</f>
        <v>-10980</v>
      </c>
      <c r="AF3" s="2">
        <f>Table5[[#This Row],[Kβ1]]-10980</f>
        <v>-10980</v>
      </c>
      <c r="AG3" s="2">
        <f>Table5[[#This Row],[Lα1]]-10980</f>
        <v>-10980</v>
      </c>
      <c r="AH3" s="2">
        <f>Table5[[#This Row],[Lα2]]-10980</f>
        <v>-10980</v>
      </c>
      <c r="AI3" s="2">
        <f>Table5[[#This Row],[Lβ1]]-10980</f>
        <v>-10980</v>
      </c>
      <c r="AJ3" s="2">
        <f>Table5[[#This Row],[Lβ2]]-10980</f>
        <v>-10980</v>
      </c>
      <c r="AK3" s="2">
        <f>Table5[[#This Row],[Lγ1]]-10980</f>
        <v>-10980</v>
      </c>
      <c r="AL3" s="2">
        <f>Table5[[#This Row],[Mα1]]-10980</f>
        <v>-10980</v>
      </c>
    </row>
    <row r="4" spans="1:38">
      <c r="A4" s="7">
        <v>5</v>
      </c>
      <c r="B4" s="1" t="s">
        <v>40</v>
      </c>
      <c r="C4" s="1">
        <v>183.3</v>
      </c>
      <c r="D4" s="1"/>
      <c r="E4" s="1"/>
      <c r="F4" s="1"/>
      <c r="G4" s="1"/>
      <c r="H4" s="1"/>
      <c r="I4" s="1"/>
      <c r="J4" s="1"/>
      <c r="K4" s="8"/>
      <c r="L4" s="2">
        <f>Table5[[#This Row],[Kα1]]-1740</f>
        <v>-1556.7</v>
      </c>
      <c r="M4" s="2">
        <f>Table5[[#This Row],[Kα2]]-1740</f>
        <v>-1740</v>
      </c>
      <c r="N4" s="2">
        <f>Table5[[#This Row],[Kβ1]]-1740</f>
        <v>-1740</v>
      </c>
      <c r="O4" s="2">
        <f>Table5[[#This Row],[Lα1]]-1740</f>
        <v>-1740</v>
      </c>
      <c r="P4" s="2">
        <f>Table5[[#This Row],[Lα2]]-1740</f>
        <v>-1740</v>
      </c>
      <c r="Q4" s="2">
        <f>Table5[[#This Row],[Lβ1]]-1740</f>
        <v>-1740</v>
      </c>
      <c r="R4" s="2">
        <f>Table5[[#This Row],[Lβ2]]-1740</f>
        <v>-1740</v>
      </c>
      <c r="S4" s="2">
        <f>Table5[[#This Row],[Lγ1]]-1740</f>
        <v>-1740</v>
      </c>
      <c r="T4" s="2">
        <f>Table5[[#This Row],[Mα1]]-1740</f>
        <v>-1740</v>
      </c>
      <c r="U4" s="2">
        <f>Table5[[#This Row],[Kα1]]-9890</f>
        <v>-9706.7000000000007</v>
      </c>
      <c r="V4" s="2">
        <f>Table5[[#This Row],[Kα2]]-9890</f>
        <v>-9890</v>
      </c>
      <c r="W4" s="2">
        <f>Table5[[#This Row],[Kβ1]]-9890</f>
        <v>-9890</v>
      </c>
      <c r="X4" s="2">
        <f>Table5[[#This Row],[Lα1]]-9890</f>
        <v>-9890</v>
      </c>
      <c r="Y4" s="2">
        <f>Table5[[#This Row],[Lα2]]-9890</f>
        <v>-9890</v>
      </c>
      <c r="Z4" s="2">
        <f>Table5[[#This Row],[Lβ1]]-9890</f>
        <v>-9890</v>
      </c>
      <c r="AA4" s="2">
        <f>Table5[[#This Row],[Lβ2]]-9890</f>
        <v>-9890</v>
      </c>
      <c r="AB4" s="2">
        <f>Table5[[#This Row],[Lγ1]]-9890</f>
        <v>-9890</v>
      </c>
      <c r="AC4" s="2">
        <f>Table5[[#This Row],[Mα1]]-9890</f>
        <v>-9890</v>
      </c>
      <c r="AD4" s="2">
        <f>Table5[[#This Row],[Kα1]]-10980</f>
        <v>-10796.7</v>
      </c>
      <c r="AE4" s="2">
        <f>Table5[[#This Row],[Kα2]]-10980</f>
        <v>-10980</v>
      </c>
      <c r="AF4" s="2">
        <f>Table5[[#This Row],[Kβ1]]-10980</f>
        <v>-10980</v>
      </c>
      <c r="AG4" s="2">
        <f>Table5[[#This Row],[Lα1]]-10980</f>
        <v>-10980</v>
      </c>
      <c r="AH4" s="2">
        <f>Table5[[#This Row],[Lα2]]-10980</f>
        <v>-10980</v>
      </c>
      <c r="AI4" s="2">
        <f>Table5[[#This Row],[Lβ1]]-10980</f>
        <v>-10980</v>
      </c>
      <c r="AJ4" s="2">
        <f>Table5[[#This Row],[Lβ2]]-10980</f>
        <v>-10980</v>
      </c>
      <c r="AK4" s="2">
        <f>Table5[[#This Row],[Lγ1]]-10980</f>
        <v>-10980</v>
      </c>
      <c r="AL4" s="2">
        <f>Table5[[#This Row],[Mα1]]-10980</f>
        <v>-10980</v>
      </c>
    </row>
    <row r="5" spans="1:38">
      <c r="A5" s="7">
        <v>6</v>
      </c>
      <c r="B5" s="1" t="s">
        <v>41</v>
      </c>
      <c r="C5" s="1">
        <v>277</v>
      </c>
      <c r="D5" s="1"/>
      <c r="E5" s="1"/>
      <c r="F5" s="1"/>
      <c r="G5" s="1"/>
      <c r="H5" s="1"/>
      <c r="I5" s="1"/>
      <c r="J5" s="1"/>
      <c r="K5" s="8"/>
      <c r="L5" s="2">
        <f>Table5[[#This Row],[Kα1]]-1740</f>
        <v>-1463</v>
      </c>
      <c r="M5" s="2">
        <f>Table5[[#This Row],[Kα2]]-1740</f>
        <v>-1740</v>
      </c>
      <c r="N5" s="2">
        <f>Table5[[#This Row],[Kβ1]]-1740</f>
        <v>-1740</v>
      </c>
      <c r="O5" s="2">
        <f>Table5[[#This Row],[Lα1]]-1740</f>
        <v>-1740</v>
      </c>
      <c r="P5" s="2">
        <f>Table5[[#This Row],[Lα2]]-1740</f>
        <v>-1740</v>
      </c>
      <c r="Q5" s="2">
        <f>Table5[[#This Row],[Lβ1]]-1740</f>
        <v>-1740</v>
      </c>
      <c r="R5" s="2">
        <f>Table5[[#This Row],[Lβ2]]-1740</f>
        <v>-1740</v>
      </c>
      <c r="S5" s="2">
        <f>Table5[[#This Row],[Lγ1]]-1740</f>
        <v>-1740</v>
      </c>
      <c r="T5" s="2">
        <f>Table5[[#This Row],[Mα1]]-1740</f>
        <v>-1740</v>
      </c>
      <c r="U5" s="2">
        <f>Table5[[#This Row],[Kα1]]-9890</f>
        <v>-9613</v>
      </c>
      <c r="V5" s="2">
        <f>Table5[[#This Row],[Kα2]]-9890</f>
        <v>-9890</v>
      </c>
      <c r="W5" s="2">
        <f>Table5[[#This Row],[Kβ1]]-9890</f>
        <v>-9890</v>
      </c>
      <c r="X5" s="2">
        <f>Table5[[#This Row],[Lα1]]-9890</f>
        <v>-9890</v>
      </c>
      <c r="Y5" s="2">
        <f>Table5[[#This Row],[Lα2]]-9890</f>
        <v>-9890</v>
      </c>
      <c r="Z5" s="2">
        <f>Table5[[#This Row],[Lβ1]]-9890</f>
        <v>-9890</v>
      </c>
      <c r="AA5" s="2">
        <f>Table5[[#This Row],[Lβ2]]-9890</f>
        <v>-9890</v>
      </c>
      <c r="AB5" s="2">
        <f>Table5[[#This Row],[Lγ1]]-9890</f>
        <v>-9890</v>
      </c>
      <c r="AC5" s="2">
        <f>Table5[[#This Row],[Mα1]]-9890</f>
        <v>-9890</v>
      </c>
      <c r="AD5" s="2">
        <f>Table5[[#This Row],[Kα1]]-10980</f>
        <v>-10703</v>
      </c>
      <c r="AE5" s="2">
        <f>Table5[[#This Row],[Kα2]]-10980</f>
        <v>-10980</v>
      </c>
      <c r="AF5" s="2">
        <f>Table5[[#This Row],[Kβ1]]-10980</f>
        <v>-10980</v>
      </c>
      <c r="AG5" s="2">
        <f>Table5[[#This Row],[Lα1]]-10980</f>
        <v>-10980</v>
      </c>
      <c r="AH5" s="2">
        <f>Table5[[#This Row],[Lα2]]-10980</f>
        <v>-10980</v>
      </c>
      <c r="AI5" s="2">
        <f>Table5[[#This Row],[Lβ1]]-10980</f>
        <v>-10980</v>
      </c>
      <c r="AJ5" s="2">
        <f>Table5[[#This Row],[Lβ2]]-10980</f>
        <v>-10980</v>
      </c>
      <c r="AK5" s="2">
        <f>Table5[[#This Row],[Lγ1]]-10980</f>
        <v>-10980</v>
      </c>
      <c r="AL5" s="2">
        <f>Table5[[#This Row],[Mα1]]-10980</f>
        <v>-10980</v>
      </c>
    </row>
    <row r="6" spans="1:38">
      <c r="A6" s="7">
        <v>7</v>
      </c>
      <c r="B6" s="1" t="s">
        <v>42</v>
      </c>
      <c r="C6" s="1">
        <v>392.4</v>
      </c>
      <c r="D6" s="1"/>
      <c r="E6" s="1"/>
      <c r="F6" s="1"/>
      <c r="G6" s="1"/>
      <c r="H6" s="1"/>
      <c r="I6" s="1"/>
      <c r="J6" s="1"/>
      <c r="K6" s="8"/>
      <c r="L6" s="2">
        <f>Table5[[#This Row],[Kα1]]-1740</f>
        <v>-1347.6</v>
      </c>
      <c r="M6" s="2">
        <f>Table5[[#This Row],[Kα2]]-1740</f>
        <v>-1740</v>
      </c>
      <c r="N6" s="2">
        <f>Table5[[#This Row],[Kβ1]]-1740</f>
        <v>-1740</v>
      </c>
      <c r="O6" s="2">
        <f>Table5[[#This Row],[Lα1]]-1740</f>
        <v>-1740</v>
      </c>
      <c r="P6" s="2">
        <f>Table5[[#This Row],[Lα2]]-1740</f>
        <v>-1740</v>
      </c>
      <c r="Q6" s="2">
        <f>Table5[[#This Row],[Lβ1]]-1740</f>
        <v>-1740</v>
      </c>
      <c r="R6" s="2">
        <f>Table5[[#This Row],[Lβ2]]-1740</f>
        <v>-1740</v>
      </c>
      <c r="S6" s="2">
        <f>Table5[[#This Row],[Lγ1]]-1740</f>
        <v>-1740</v>
      </c>
      <c r="T6" s="2">
        <f>Table5[[#This Row],[Mα1]]-1740</f>
        <v>-1740</v>
      </c>
      <c r="U6" s="2">
        <f>Table5[[#This Row],[Kα1]]-9890</f>
        <v>-9497.6</v>
      </c>
      <c r="V6" s="2">
        <f>Table5[[#This Row],[Kα2]]-9890</f>
        <v>-9890</v>
      </c>
      <c r="W6" s="2">
        <f>Table5[[#This Row],[Kβ1]]-9890</f>
        <v>-9890</v>
      </c>
      <c r="X6" s="2">
        <f>Table5[[#This Row],[Lα1]]-9890</f>
        <v>-9890</v>
      </c>
      <c r="Y6" s="2">
        <f>Table5[[#This Row],[Lα2]]-9890</f>
        <v>-9890</v>
      </c>
      <c r="Z6" s="2">
        <f>Table5[[#This Row],[Lβ1]]-9890</f>
        <v>-9890</v>
      </c>
      <c r="AA6" s="2">
        <f>Table5[[#This Row],[Lβ2]]-9890</f>
        <v>-9890</v>
      </c>
      <c r="AB6" s="2">
        <f>Table5[[#This Row],[Lγ1]]-9890</f>
        <v>-9890</v>
      </c>
      <c r="AC6" s="2">
        <f>Table5[[#This Row],[Mα1]]-9890</f>
        <v>-9890</v>
      </c>
      <c r="AD6" s="2">
        <f>Table5[[#This Row],[Kα1]]-10980</f>
        <v>-10587.6</v>
      </c>
      <c r="AE6" s="2">
        <f>Table5[[#This Row],[Kα2]]-10980</f>
        <v>-10980</v>
      </c>
      <c r="AF6" s="2">
        <f>Table5[[#This Row],[Kβ1]]-10980</f>
        <v>-10980</v>
      </c>
      <c r="AG6" s="2">
        <f>Table5[[#This Row],[Lα1]]-10980</f>
        <v>-10980</v>
      </c>
      <c r="AH6" s="2">
        <f>Table5[[#This Row],[Lα2]]-10980</f>
        <v>-10980</v>
      </c>
      <c r="AI6" s="2">
        <f>Table5[[#This Row],[Lβ1]]-10980</f>
        <v>-10980</v>
      </c>
      <c r="AJ6" s="2">
        <f>Table5[[#This Row],[Lβ2]]-10980</f>
        <v>-10980</v>
      </c>
      <c r="AK6" s="2">
        <f>Table5[[#This Row],[Lγ1]]-10980</f>
        <v>-10980</v>
      </c>
      <c r="AL6" s="2">
        <f>Table5[[#This Row],[Mα1]]-10980</f>
        <v>-10980</v>
      </c>
    </row>
    <row r="7" spans="1:38">
      <c r="A7" s="7">
        <v>8</v>
      </c>
      <c r="B7" s="1" t="s">
        <v>43</v>
      </c>
      <c r="C7" s="1">
        <v>524.9</v>
      </c>
      <c r="D7" s="1"/>
      <c r="E7" s="1"/>
      <c r="F7" s="1"/>
      <c r="G7" s="1"/>
      <c r="H7" s="1"/>
      <c r="I7" s="1"/>
      <c r="J7" s="1"/>
      <c r="K7" s="8"/>
      <c r="L7" s="2">
        <f>Table5[[#This Row],[Kα1]]-1740</f>
        <v>-1215.0999999999999</v>
      </c>
      <c r="M7" s="2">
        <f>Table5[[#This Row],[Kα2]]-1740</f>
        <v>-1740</v>
      </c>
      <c r="N7" s="2">
        <f>Table5[[#This Row],[Kβ1]]-1740</f>
        <v>-1740</v>
      </c>
      <c r="O7" s="2">
        <f>Table5[[#This Row],[Lα1]]-1740</f>
        <v>-1740</v>
      </c>
      <c r="P7" s="2">
        <f>Table5[[#This Row],[Lα2]]-1740</f>
        <v>-1740</v>
      </c>
      <c r="Q7" s="2">
        <f>Table5[[#This Row],[Lβ1]]-1740</f>
        <v>-1740</v>
      </c>
      <c r="R7" s="2">
        <f>Table5[[#This Row],[Lβ2]]-1740</f>
        <v>-1740</v>
      </c>
      <c r="S7" s="2">
        <f>Table5[[#This Row],[Lγ1]]-1740</f>
        <v>-1740</v>
      </c>
      <c r="T7" s="2">
        <f>Table5[[#This Row],[Mα1]]-1740</f>
        <v>-1740</v>
      </c>
      <c r="U7" s="2">
        <f>Table5[[#This Row],[Kα1]]-9890</f>
        <v>-9365.1</v>
      </c>
      <c r="V7" s="2">
        <f>Table5[[#This Row],[Kα2]]-9890</f>
        <v>-9890</v>
      </c>
      <c r="W7" s="2">
        <f>Table5[[#This Row],[Kβ1]]-9890</f>
        <v>-9890</v>
      </c>
      <c r="X7" s="2">
        <f>Table5[[#This Row],[Lα1]]-9890</f>
        <v>-9890</v>
      </c>
      <c r="Y7" s="2">
        <f>Table5[[#This Row],[Lα2]]-9890</f>
        <v>-9890</v>
      </c>
      <c r="Z7" s="2">
        <f>Table5[[#This Row],[Lβ1]]-9890</f>
        <v>-9890</v>
      </c>
      <c r="AA7" s="2">
        <f>Table5[[#This Row],[Lβ2]]-9890</f>
        <v>-9890</v>
      </c>
      <c r="AB7" s="2">
        <f>Table5[[#This Row],[Lγ1]]-9890</f>
        <v>-9890</v>
      </c>
      <c r="AC7" s="2">
        <f>Table5[[#This Row],[Mα1]]-9890</f>
        <v>-9890</v>
      </c>
      <c r="AD7" s="2">
        <f>Table5[[#This Row],[Kα1]]-10980</f>
        <v>-10455.1</v>
      </c>
      <c r="AE7" s="2">
        <f>Table5[[#This Row],[Kα2]]-10980</f>
        <v>-10980</v>
      </c>
      <c r="AF7" s="2">
        <f>Table5[[#This Row],[Kβ1]]-10980</f>
        <v>-10980</v>
      </c>
      <c r="AG7" s="2">
        <f>Table5[[#This Row],[Lα1]]-10980</f>
        <v>-10980</v>
      </c>
      <c r="AH7" s="2">
        <f>Table5[[#This Row],[Lα2]]-10980</f>
        <v>-10980</v>
      </c>
      <c r="AI7" s="2">
        <f>Table5[[#This Row],[Lβ1]]-10980</f>
        <v>-10980</v>
      </c>
      <c r="AJ7" s="2">
        <f>Table5[[#This Row],[Lβ2]]-10980</f>
        <v>-10980</v>
      </c>
      <c r="AK7" s="2">
        <f>Table5[[#This Row],[Lγ1]]-10980</f>
        <v>-10980</v>
      </c>
      <c r="AL7" s="2">
        <f>Table5[[#This Row],[Mα1]]-10980</f>
        <v>-10980</v>
      </c>
    </row>
    <row r="8" spans="1:38">
      <c r="A8" s="7">
        <v>9</v>
      </c>
      <c r="B8" s="1" t="s">
        <v>44</v>
      </c>
      <c r="C8" s="1">
        <v>676.8</v>
      </c>
      <c r="D8" s="1"/>
      <c r="E8" s="1"/>
      <c r="F8" s="1"/>
      <c r="G8" s="1"/>
      <c r="H8" s="1"/>
      <c r="I8" s="1"/>
      <c r="J8" s="1"/>
      <c r="K8" s="8"/>
      <c r="L8" s="2">
        <f>Table5[[#This Row],[Kα1]]-1740</f>
        <v>-1063.2</v>
      </c>
      <c r="M8" s="2">
        <f>Table5[[#This Row],[Kα2]]-1740</f>
        <v>-1740</v>
      </c>
      <c r="N8" s="2">
        <f>Table5[[#This Row],[Kβ1]]-1740</f>
        <v>-1740</v>
      </c>
      <c r="O8" s="2">
        <f>Table5[[#This Row],[Lα1]]-1740</f>
        <v>-1740</v>
      </c>
      <c r="P8" s="2">
        <f>Table5[[#This Row],[Lα2]]-1740</f>
        <v>-1740</v>
      </c>
      <c r="Q8" s="2">
        <f>Table5[[#This Row],[Lβ1]]-1740</f>
        <v>-1740</v>
      </c>
      <c r="R8" s="2">
        <f>Table5[[#This Row],[Lβ2]]-1740</f>
        <v>-1740</v>
      </c>
      <c r="S8" s="2">
        <f>Table5[[#This Row],[Lγ1]]-1740</f>
        <v>-1740</v>
      </c>
      <c r="T8" s="2">
        <f>Table5[[#This Row],[Mα1]]-1740</f>
        <v>-1740</v>
      </c>
      <c r="U8" s="2">
        <f>Table5[[#This Row],[Kα1]]-9890</f>
        <v>-9213.2000000000007</v>
      </c>
      <c r="V8" s="2">
        <f>Table5[[#This Row],[Kα2]]-9890</f>
        <v>-9890</v>
      </c>
      <c r="W8" s="2">
        <f>Table5[[#This Row],[Kβ1]]-9890</f>
        <v>-9890</v>
      </c>
      <c r="X8" s="2">
        <f>Table5[[#This Row],[Lα1]]-9890</f>
        <v>-9890</v>
      </c>
      <c r="Y8" s="2">
        <f>Table5[[#This Row],[Lα2]]-9890</f>
        <v>-9890</v>
      </c>
      <c r="Z8" s="2">
        <f>Table5[[#This Row],[Lβ1]]-9890</f>
        <v>-9890</v>
      </c>
      <c r="AA8" s="2">
        <f>Table5[[#This Row],[Lβ2]]-9890</f>
        <v>-9890</v>
      </c>
      <c r="AB8" s="2">
        <f>Table5[[#This Row],[Lγ1]]-9890</f>
        <v>-9890</v>
      </c>
      <c r="AC8" s="2">
        <f>Table5[[#This Row],[Mα1]]-9890</f>
        <v>-9890</v>
      </c>
      <c r="AD8" s="2">
        <f>Table5[[#This Row],[Kα1]]-10980</f>
        <v>-10303.200000000001</v>
      </c>
      <c r="AE8" s="2">
        <f>Table5[[#This Row],[Kα2]]-10980</f>
        <v>-10980</v>
      </c>
      <c r="AF8" s="2">
        <f>Table5[[#This Row],[Kβ1]]-10980</f>
        <v>-10980</v>
      </c>
      <c r="AG8" s="2">
        <f>Table5[[#This Row],[Lα1]]-10980</f>
        <v>-10980</v>
      </c>
      <c r="AH8" s="2">
        <f>Table5[[#This Row],[Lα2]]-10980</f>
        <v>-10980</v>
      </c>
      <c r="AI8" s="2">
        <f>Table5[[#This Row],[Lβ1]]-10980</f>
        <v>-10980</v>
      </c>
      <c r="AJ8" s="2">
        <f>Table5[[#This Row],[Lβ2]]-10980</f>
        <v>-10980</v>
      </c>
      <c r="AK8" s="2">
        <f>Table5[[#This Row],[Lγ1]]-10980</f>
        <v>-10980</v>
      </c>
      <c r="AL8" s="2">
        <f>Table5[[#This Row],[Mα1]]-10980</f>
        <v>-10980</v>
      </c>
    </row>
    <row r="9" spans="1:38">
      <c r="A9" s="7">
        <v>10</v>
      </c>
      <c r="B9" s="1" t="s">
        <v>45</v>
      </c>
      <c r="C9" s="1">
        <v>848.6</v>
      </c>
      <c r="D9" s="1">
        <v>848.6</v>
      </c>
      <c r="E9" s="1"/>
      <c r="F9" s="1"/>
      <c r="G9" s="1"/>
      <c r="H9" s="1"/>
      <c r="I9" s="1"/>
      <c r="J9" s="1"/>
      <c r="K9" s="8"/>
      <c r="L9" s="2">
        <f>Table5[[#This Row],[Kα1]]-1740</f>
        <v>-891.4</v>
      </c>
      <c r="M9" s="2">
        <f>Table5[[#This Row],[Kα2]]-1740</f>
        <v>-891.4</v>
      </c>
      <c r="N9" s="2">
        <f>Table5[[#This Row],[Kβ1]]-1740</f>
        <v>-1740</v>
      </c>
      <c r="O9" s="2">
        <f>Table5[[#This Row],[Lα1]]-1740</f>
        <v>-1740</v>
      </c>
      <c r="P9" s="2">
        <f>Table5[[#This Row],[Lα2]]-1740</f>
        <v>-1740</v>
      </c>
      <c r="Q9" s="2">
        <f>Table5[[#This Row],[Lβ1]]-1740</f>
        <v>-1740</v>
      </c>
      <c r="R9" s="2">
        <f>Table5[[#This Row],[Lβ2]]-1740</f>
        <v>-1740</v>
      </c>
      <c r="S9" s="2">
        <f>Table5[[#This Row],[Lγ1]]-1740</f>
        <v>-1740</v>
      </c>
      <c r="T9" s="2">
        <f>Table5[[#This Row],[Mα1]]-1740</f>
        <v>-1740</v>
      </c>
      <c r="U9" s="2">
        <f>Table5[[#This Row],[Kα1]]-9890</f>
        <v>-9041.4</v>
      </c>
      <c r="V9" s="2">
        <f>Table5[[#This Row],[Kα2]]-9890</f>
        <v>-9041.4</v>
      </c>
      <c r="W9" s="2">
        <f>Table5[[#This Row],[Kβ1]]-9890</f>
        <v>-9890</v>
      </c>
      <c r="X9" s="2">
        <f>Table5[[#This Row],[Lα1]]-9890</f>
        <v>-9890</v>
      </c>
      <c r="Y9" s="2">
        <f>Table5[[#This Row],[Lα2]]-9890</f>
        <v>-9890</v>
      </c>
      <c r="Z9" s="2">
        <f>Table5[[#This Row],[Lβ1]]-9890</f>
        <v>-9890</v>
      </c>
      <c r="AA9" s="2">
        <f>Table5[[#This Row],[Lβ2]]-9890</f>
        <v>-9890</v>
      </c>
      <c r="AB9" s="2">
        <f>Table5[[#This Row],[Lγ1]]-9890</f>
        <v>-9890</v>
      </c>
      <c r="AC9" s="2">
        <f>Table5[[#This Row],[Mα1]]-9890</f>
        <v>-9890</v>
      </c>
      <c r="AD9" s="2">
        <f>Table5[[#This Row],[Kα1]]-10980</f>
        <v>-10131.4</v>
      </c>
      <c r="AE9" s="2">
        <f>Table5[[#This Row],[Kα2]]-10980</f>
        <v>-10131.4</v>
      </c>
      <c r="AF9" s="2">
        <f>Table5[[#This Row],[Kβ1]]-10980</f>
        <v>-10980</v>
      </c>
      <c r="AG9" s="2">
        <f>Table5[[#This Row],[Lα1]]-10980</f>
        <v>-10980</v>
      </c>
      <c r="AH9" s="2">
        <f>Table5[[#This Row],[Lα2]]-10980</f>
        <v>-10980</v>
      </c>
      <c r="AI9" s="2">
        <f>Table5[[#This Row],[Lβ1]]-10980</f>
        <v>-10980</v>
      </c>
      <c r="AJ9" s="2">
        <f>Table5[[#This Row],[Lβ2]]-10980</f>
        <v>-10980</v>
      </c>
      <c r="AK9" s="2">
        <f>Table5[[#This Row],[Lγ1]]-10980</f>
        <v>-10980</v>
      </c>
      <c r="AL9" s="2">
        <f>Table5[[#This Row],[Mα1]]-10980</f>
        <v>-10980</v>
      </c>
    </row>
    <row r="10" spans="1:38">
      <c r="A10" s="7">
        <v>11</v>
      </c>
      <c r="B10" s="1" t="s">
        <v>46</v>
      </c>
      <c r="C10" s="2">
        <v>1040.98</v>
      </c>
      <c r="D10" s="2">
        <v>1040.98</v>
      </c>
      <c r="E10" s="2">
        <v>1071.0999999999999</v>
      </c>
      <c r="F10" s="1"/>
      <c r="G10" s="1"/>
      <c r="H10" s="1"/>
      <c r="I10" s="1"/>
      <c r="J10" s="1"/>
      <c r="K10" s="8"/>
      <c r="L10" s="2">
        <f>Table5[[#This Row],[Kα1]]-1740</f>
        <v>-699.02</v>
      </c>
      <c r="M10" s="2">
        <f>Table5[[#This Row],[Kα2]]-1740</f>
        <v>-699.02</v>
      </c>
      <c r="N10" s="2">
        <f>Table5[[#This Row],[Kβ1]]-1740</f>
        <v>-668.90000000000009</v>
      </c>
      <c r="O10" s="2">
        <f>Table5[[#This Row],[Lα1]]-1740</f>
        <v>-1740</v>
      </c>
      <c r="P10" s="2">
        <f>Table5[[#This Row],[Lα2]]-1740</f>
        <v>-1740</v>
      </c>
      <c r="Q10" s="2">
        <f>Table5[[#This Row],[Lβ1]]-1740</f>
        <v>-1740</v>
      </c>
      <c r="R10" s="2">
        <f>Table5[[#This Row],[Lβ2]]-1740</f>
        <v>-1740</v>
      </c>
      <c r="S10" s="2">
        <f>Table5[[#This Row],[Lγ1]]-1740</f>
        <v>-1740</v>
      </c>
      <c r="T10" s="2">
        <f>Table5[[#This Row],[Mα1]]-1740</f>
        <v>-1740</v>
      </c>
      <c r="U10" s="2">
        <f>Table5[[#This Row],[Kα1]]-9890</f>
        <v>-8849.02</v>
      </c>
      <c r="V10" s="2">
        <f>Table5[[#This Row],[Kα2]]-9890</f>
        <v>-8849.02</v>
      </c>
      <c r="W10" s="2">
        <f>Table5[[#This Row],[Kβ1]]-9890</f>
        <v>-8818.9</v>
      </c>
      <c r="X10" s="2">
        <f>Table5[[#This Row],[Lα1]]-9890</f>
        <v>-9890</v>
      </c>
      <c r="Y10" s="2">
        <f>Table5[[#This Row],[Lα2]]-9890</f>
        <v>-9890</v>
      </c>
      <c r="Z10" s="2">
        <f>Table5[[#This Row],[Lβ1]]-9890</f>
        <v>-9890</v>
      </c>
      <c r="AA10" s="2">
        <f>Table5[[#This Row],[Lβ2]]-9890</f>
        <v>-9890</v>
      </c>
      <c r="AB10" s="2">
        <f>Table5[[#This Row],[Lγ1]]-9890</f>
        <v>-9890</v>
      </c>
      <c r="AC10" s="2">
        <f>Table5[[#This Row],[Mα1]]-9890</f>
        <v>-9890</v>
      </c>
      <c r="AD10" s="2">
        <f>Table5[[#This Row],[Kα1]]-10980</f>
        <v>-9939.02</v>
      </c>
      <c r="AE10" s="2">
        <f>Table5[[#This Row],[Kα2]]-10980</f>
        <v>-9939.02</v>
      </c>
      <c r="AF10" s="2">
        <f>Table5[[#This Row],[Kβ1]]-10980</f>
        <v>-9908.9</v>
      </c>
      <c r="AG10" s="2">
        <f>Table5[[#This Row],[Lα1]]-10980</f>
        <v>-10980</v>
      </c>
      <c r="AH10" s="2">
        <f>Table5[[#This Row],[Lα2]]-10980</f>
        <v>-10980</v>
      </c>
      <c r="AI10" s="2">
        <f>Table5[[#This Row],[Lβ1]]-10980</f>
        <v>-10980</v>
      </c>
      <c r="AJ10" s="2">
        <f>Table5[[#This Row],[Lβ2]]-10980</f>
        <v>-10980</v>
      </c>
      <c r="AK10" s="2">
        <f>Table5[[#This Row],[Lγ1]]-10980</f>
        <v>-10980</v>
      </c>
      <c r="AL10" s="2">
        <f>Table5[[#This Row],[Mα1]]-10980</f>
        <v>-10980</v>
      </c>
    </row>
    <row r="11" spans="1:38">
      <c r="A11" s="7">
        <v>12</v>
      </c>
      <c r="B11" s="1" t="s">
        <v>47</v>
      </c>
      <c r="C11" s="2">
        <v>1253.5999999999999</v>
      </c>
      <c r="D11" s="2">
        <v>1253.5999999999999</v>
      </c>
      <c r="E11" s="2">
        <v>1302.2</v>
      </c>
      <c r="F11" s="1"/>
      <c r="G11" s="1"/>
      <c r="H11" s="1"/>
      <c r="I11" s="1"/>
      <c r="J11" s="1"/>
      <c r="K11" s="8"/>
      <c r="L11" s="2">
        <f>Table5[[#This Row],[Kα1]]-1740</f>
        <v>-486.40000000000009</v>
      </c>
      <c r="M11" s="2">
        <f>Table5[[#This Row],[Kα2]]-1740</f>
        <v>-486.40000000000009</v>
      </c>
      <c r="N11" s="2">
        <f>Table5[[#This Row],[Kβ1]]-1740</f>
        <v>-437.79999999999995</v>
      </c>
      <c r="O11" s="2">
        <f>Table5[[#This Row],[Lα1]]-1740</f>
        <v>-1740</v>
      </c>
      <c r="P11" s="2">
        <f>Table5[[#This Row],[Lα2]]-1740</f>
        <v>-1740</v>
      </c>
      <c r="Q11" s="2">
        <f>Table5[[#This Row],[Lβ1]]-1740</f>
        <v>-1740</v>
      </c>
      <c r="R11" s="2">
        <f>Table5[[#This Row],[Lβ2]]-1740</f>
        <v>-1740</v>
      </c>
      <c r="S11" s="2">
        <f>Table5[[#This Row],[Lγ1]]-1740</f>
        <v>-1740</v>
      </c>
      <c r="T11" s="2">
        <f>Table5[[#This Row],[Mα1]]-1740</f>
        <v>-1740</v>
      </c>
      <c r="U11" s="2">
        <f>Table5[[#This Row],[Kα1]]-9890</f>
        <v>-8636.4</v>
      </c>
      <c r="V11" s="2">
        <f>Table5[[#This Row],[Kα2]]-9890</f>
        <v>-8636.4</v>
      </c>
      <c r="W11" s="2">
        <f>Table5[[#This Row],[Kβ1]]-9890</f>
        <v>-8587.7999999999993</v>
      </c>
      <c r="X11" s="2">
        <f>Table5[[#This Row],[Lα1]]-9890</f>
        <v>-9890</v>
      </c>
      <c r="Y11" s="2">
        <f>Table5[[#This Row],[Lα2]]-9890</f>
        <v>-9890</v>
      </c>
      <c r="Z11" s="2">
        <f>Table5[[#This Row],[Lβ1]]-9890</f>
        <v>-9890</v>
      </c>
      <c r="AA11" s="2">
        <f>Table5[[#This Row],[Lβ2]]-9890</f>
        <v>-9890</v>
      </c>
      <c r="AB11" s="2">
        <f>Table5[[#This Row],[Lγ1]]-9890</f>
        <v>-9890</v>
      </c>
      <c r="AC11" s="2">
        <f>Table5[[#This Row],[Mα1]]-9890</f>
        <v>-9890</v>
      </c>
      <c r="AD11" s="2">
        <f>Table5[[#This Row],[Kα1]]-10980</f>
        <v>-9726.4</v>
      </c>
      <c r="AE11" s="2">
        <f>Table5[[#This Row],[Kα2]]-10980</f>
        <v>-9726.4</v>
      </c>
      <c r="AF11" s="2">
        <f>Table5[[#This Row],[Kβ1]]-10980</f>
        <v>-9677.7999999999993</v>
      </c>
      <c r="AG11" s="2">
        <f>Table5[[#This Row],[Lα1]]-10980</f>
        <v>-10980</v>
      </c>
      <c r="AH11" s="2">
        <f>Table5[[#This Row],[Lα2]]-10980</f>
        <v>-10980</v>
      </c>
      <c r="AI11" s="2">
        <f>Table5[[#This Row],[Lβ1]]-10980</f>
        <v>-10980</v>
      </c>
      <c r="AJ11" s="2">
        <f>Table5[[#This Row],[Lβ2]]-10980</f>
        <v>-10980</v>
      </c>
      <c r="AK11" s="2">
        <f>Table5[[#This Row],[Lγ1]]-10980</f>
        <v>-10980</v>
      </c>
      <c r="AL11" s="2">
        <f>Table5[[#This Row],[Mα1]]-10980</f>
        <v>-10980</v>
      </c>
    </row>
    <row r="12" spans="1:38">
      <c r="A12" s="7">
        <v>13</v>
      </c>
      <c r="B12" s="1" t="s">
        <v>48</v>
      </c>
      <c r="C12" s="2">
        <v>1486.7</v>
      </c>
      <c r="D12" s="2">
        <v>1486.27</v>
      </c>
      <c r="E12" s="2">
        <v>1557.45</v>
      </c>
      <c r="F12" s="1"/>
      <c r="G12" s="1"/>
      <c r="H12" s="1"/>
      <c r="I12" s="1"/>
      <c r="J12" s="1"/>
      <c r="K12" s="8"/>
      <c r="L12" s="2">
        <f>Table5[[#This Row],[Kα1]]-1740</f>
        <v>-253.29999999999995</v>
      </c>
      <c r="M12" s="2">
        <f>Table5[[#This Row],[Kα2]]-1740</f>
        <v>-253.73000000000002</v>
      </c>
      <c r="N12" s="2">
        <f>Table5[[#This Row],[Kβ1]]-1740</f>
        <v>-182.54999999999995</v>
      </c>
      <c r="O12" s="2">
        <f>Table5[[#This Row],[Lα1]]-1740</f>
        <v>-1740</v>
      </c>
      <c r="P12" s="2">
        <f>Table5[[#This Row],[Lα2]]-1740</f>
        <v>-1740</v>
      </c>
      <c r="Q12" s="2">
        <f>Table5[[#This Row],[Lβ1]]-1740</f>
        <v>-1740</v>
      </c>
      <c r="R12" s="2">
        <f>Table5[[#This Row],[Lβ2]]-1740</f>
        <v>-1740</v>
      </c>
      <c r="S12" s="2">
        <f>Table5[[#This Row],[Lγ1]]-1740</f>
        <v>-1740</v>
      </c>
      <c r="T12" s="2">
        <f>Table5[[#This Row],[Mα1]]-1740</f>
        <v>-1740</v>
      </c>
      <c r="U12" s="2">
        <f>Table5[[#This Row],[Kα1]]-9890</f>
        <v>-8403.2999999999993</v>
      </c>
      <c r="V12" s="2">
        <f>Table5[[#This Row],[Kα2]]-9890</f>
        <v>-8403.73</v>
      </c>
      <c r="W12" s="2">
        <f>Table5[[#This Row],[Kβ1]]-9890</f>
        <v>-8332.5499999999993</v>
      </c>
      <c r="X12" s="2">
        <f>Table5[[#This Row],[Lα1]]-9890</f>
        <v>-9890</v>
      </c>
      <c r="Y12" s="2">
        <f>Table5[[#This Row],[Lα2]]-9890</f>
        <v>-9890</v>
      </c>
      <c r="Z12" s="2">
        <f>Table5[[#This Row],[Lβ1]]-9890</f>
        <v>-9890</v>
      </c>
      <c r="AA12" s="2">
        <f>Table5[[#This Row],[Lβ2]]-9890</f>
        <v>-9890</v>
      </c>
      <c r="AB12" s="2">
        <f>Table5[[#This Row],[Lγ1]]-9890</f>
        <v>-9890</v>
      </c>
      <c r="AC12" s="2">
        <f>Table5[[#This Row],[Mα1]]-9890</f>
        <v>-9890</v>
      </c>
      <c r="AD12" s="2">
        <f>Table5[[#This Row],[Kα1]]-10980</f>
        <v>-9493.2999999999993</v>
      </c>
      <c r="AE12" s="2">
        <f>Table5[[#This Row],[Kα2]]-10980</f>
        <v>-9493.73</v>
      </c>
      <c r="AF12" s="2">
        <f>Table5[[#This Row],[Kβ1]]-10980</f>
        <v>-9422.5499999999993</v>
      </c>
      <c r="AG12" s="2">
        <f>Table5[[#This Row],[Lα1]]-10980</f>
        <v>-10980</v>
      </c>
      <c r="AH12" s="2">
        <f>Table5[[#This Row],[Lα2]]-10980</f>
        <v>-10980</v>
      </c>
      <c r="AI12" s="2">
        <f>Table5[[#This Row],[Lβ1]]-10980</f>
        <v>-10980</v>
      </c>
      <c r="AJ12" s="2">
        <f>Table5[[#This Row],[Lβ2]]-10980</f>
        <v>-10980</v>
      </c>
      <c r="AK12" s="2">
        <f>Table5[[#This Row],[Lγ1]]-10980</f>
        <v>-10980</v>
      </c>
      <c r="AL12" s="2">
        <f>Table5[[#This Row],[Mα1]]-10980</f>
        <v>-10980</v>
      </c>
    </row>
    <row r="13" spans="1:38">
      <c r="A13" s="7">
        <v>14</v>
      </c>
      <c r="B13" s="1" t="s">
        <v>49</v>
      </c>
      <c r="C13" s="2">
        <v>1739.98</v>
      </c>
      <c r="D13" s="2">
        <v>1739.38</v>
      </c>
      <c r="E13" s="2">
        <v>1835.94</v>
      </c>
      <c r="F13" s="1"/>
      <c r="G13" s="1"/>
      <c r="H13" s="1"/>
      <c r="I13" s="1"/>
      <c r="J13" s="1"/>
      <c r="K13" s="8"/>
      <c r="L13" s="2">
        <f>Table5[[#This Row],[Kα1]]-1740</f>
        <v>-1.999999999998181E-2</v>
      </c>
      <c r="M13" s="2">
        <f>Table5[[#This Row],[Kα2]]-1740</f>
        <v>-0.61999999999989086</v>
      </c>
      <c r="N13" s="2">
        <f>Table5[[#This Row],[Kβ1]]-1740</f>
        <v>95.940000000000055</v>
      </c>
      <c r="O13" s="2">
        <f>Table5[[#This Row],[Lα1]]-1740</f>
        <v>-1740</v>
      </c>
      <c r="P13" s="2">
        <f>Table5[[#This Row],[Lα2]]-1740</f>
        <v>-1740</v>
      </c>
      <c r="Q13" s="2">
        <f>Table5[[#This Row],[Lβ1]]-1740</f>
        <v>-1740</v>
      </c>
      <c r="R13" s="2">
        <f>Table5[[#This Row],[Lβ2]]-1740</f>
        <v>-1740</v>
      </c>
      <c r="S13" s="2">
        <f>Table5[[#This Row],[Lγ1]]-1740</f>
        <v>-1740</v>
      </c>
      <c r="T13" s="2">
        <f>Table5[[#This Row],[Mα1]]-1740</f>
        <v>-1740</v>
      </c>
      <c r="U13" s="2">
        <f>Table5[[#This Row],[Kα1]]-9890</f>
        <v>-8150.02</v>
      </c>
      <c r="V13" s="2">
        <f>Table5[[#This Row],[Kα2]]-9890</f>
        <v>-8150.62</v>
      </c>
      <c r="W13" s="2">
        <f>Table5[[#This Row],[Kβ1]]-9890</f>
        <v>-8054.0599999999995</v>
      </c>
      <c r="X13" s="2">
        <f>Table5[[#This Row],[Lα1]]-9890</f>
        <v>-9890</v>
      </c>
      <c r="Y13" s="2">
        <f>Table5[[#This Row],[Lα2]]-9890</f>
        <v>-9890</v>
      </c>
      <c r="Z13" s="2">
        <f>Table5[[#This Row],[Lβ1]]-9890</f>
        <v>-9890</v>
      </c>
      <c r="AA13" s="2">
        <f>Table5[[#This Row],[Lβ2]]-9890</f>
        <v>-9890</v>
      </c>
      <c r="AB13" s="2">
        <f>Table5[[#This Row],[Lγ1]]-9890</f>
        <v>-9890</v>
      </c>
      <c r="AC13" s="2">
        <f>Table5[[#This Row],[Mα1]]-9890</f>
        <v>-9890</v>
      </c>
      <c r="AD13" s="2">
        <f>Table5[[#This Row],[Kα1]]-10980</f>
        <v>-9240.02</v>
      </c>
      <c r="AE13" s="2">
        <f>Table5[[#This Row],[Kα2]]-10980</f>
        <v>-9240.619999999999</v>
      </c>
      <c r="AF13" s="2">
        <f>Table5[[#This Row],[Kβ1]]-10980</f>
        <v>-9144.06</v>
      </c>
      <c r="AG13" s="2">
        <f>Table5[[#This Row],[Lα1]]-10980</f>
        <v>-10980</v>
      </c>
      <c r="AH13" s="2">
        <f>Table5[[#This Row],[Lα2]]-10980</f>
        <v>-10980</v>
      </c>
      <c r="AI13" s="2">
        <f>Table5[[#This Row],[Lβ1]]-10980</f>
        <v>-10980</v>
      </c>
      <c r="AJ13" s="2">
        <f>Table5[[#This Row],[Lβ2]]-10980</f>
        <v>-10980</v>
      </c>
      <c r="AK13" s="2">
        <f>Table5[[#This Row],[Lγ1]]-10980</f>
        <v>-10980</v>
      </c>
      <c r="AL13" s="2">
        <f>Table5[[#This Row],[Mα1]]-10980</f>
        <v>-10980</v>
      </c>
    </row>
    <row r="14" spans="1:38">
      <c r="A14" s="7">
        <v>15</v>
      </c>
      <c r="B14" s="1" t="s">
        <v>50</v>
      </c>
      <c r="C14" s="2">
        <v>2013.7</v>
      </c>
      <c r="D14" s="2">
        <v>2012.7</v>
      </c>
      <c r="E14" s="2">
        <v>2139.1</v>
      </c>
      <c r="F14" s="1"/>
      <c r="G14" s="1"/>
      <c r="H14" s="1"/>
      <c r="I14" s="1"/>
      <c r="J14" s="1"/>
      <c r="K14" s="8"/>
      <c r="L14" s="2">
        <f>Table5[[#This Row],[Kα1]]-1740</f>
        <v>273.70000000000005</v>
      </c>
      <c r="M14" s="2">
        <f>Table5[[#This Row],[Kα2]]-1740</f>
        <v>272.70000000000005</v>
      </c>
      <c r="N14" s="2">
        <f>Table5[[#This Row],[Kβ1]]-1740</f>
        <v>399.09999999999991</v>
      </c>
      <c r="O14" s="2">
        <f>Table5[[#This Row],[Lα1]]-1740</f>
        <v>-1740</v>
      </c>
      <c r="P14" s="2">
        <f>Table5[[#This Row],[Lα2]]-1740</f>
        <v>-1740</v>
      </c>
      <c r="Q14" s="2">
        <f>Table5[[#This Row],[Lβ1]]-1740</f>
        <v>-1740</v>
      </c>
      <c r="R14" s="2">
        <f>Table5[[#This Row],[Lβ2]]-1740</f>
        <v>-1740</v>
      </c>
      <c r="S14" s="2">
        <f>Table5[[#This Row],[Lγ1]]-1740</f>
        <v>-1740</v>
      </c>
      <c r="T14" s="2">
        <f>Table5[[#This Row],[Mα1]]-1740</f>
        <v>-1740</v>
      </c>
      <c r="U14" s="2">
        <f>Table5[[#This Row],[Kα1]]-9890</f>
        <v>-7876.3</v>
      </c>
      <c r="V14" s="2">
        <f>Table5[[#This Row],[Kα2]]-9890</f>
        <v>-7877.3</v>
      </c>
      <c r="W14" s="2">
        <f>Table5[[#This Row],[Kβ1]]-9890</f>
        <v>-7750.9</v>
      </c>
      <c r="X14" s="2">
        <f>Table5[[#This Row],[Lα1]]-9890</f>
        <v>-9890</v>
      </c>
      <c r="Y14" s="2">
        <f>Table5[[#This Row],[Lα2]]-9890</f>
        <v>-9890</v>
      </c>
      <c r="Z14" s="2">
        <f>Table5[[#This Row],[Lβ1]]-9890</f>
        <v>-9890</v>
      </c>
      <c r="AA14" s="2">
        <f>Table5[[#This Row],[Lβ2]]-9890</f>
        <v>-9890</v>
      </c>
      <c r="AB14" s="2">
        <f>Table5[[#This Row],[Lγ1]]-9890</f>
        <v>-9890</v>
      </c>
      <c r="AC14" s="2">
        <f>Table5[[#This Row],[Mα1]]-9890</f>
        <v>-9890</v>
      </c>
      <c r="AD14" s="2">
        <f>Table5[[#This Row],[Kα1]]-10980</f>
        <v>-8966.2999999999993</v>
      </c>
      <c r="AE14" s="2">
        <f>Table5[[#This Row],[Kα2]]-10980</f>
        <v>-8967.2999999999993</v>
      </c>
      <c r="AF14" s="2">
        <f>Table5[[#This Row],[Kβ1]]-10980</f>
        <v>-8840.9</v>
      </c>
      <c r="AG14" s="2">
        <f>Table5[[#This Row],[Lα1]]-10980</f>
        <v>-10980</v>
      </c>
      <c r="AH14" s="2">
        <f>Table5[[#This Row],[Lα2]]-10980</f>
        <v>-10980</v>
      </c>
      <c r="AI14" s="2">
        <f>Table5[[#This Row],[Lβ1]]-10980</f>
        <v>-10980</v>
      </c>
      <c r="AJ14" s="2">
        <f>Table5[[#This Row],[Lβ2]]-10980</f>
        <v>-10980</v>
      </c>
      <c r="AK14" s="2">
        <f>Table5[[#This Row],[Lγ1]]-10980</f>
        <v>-10980</v>
      </c>
      <c r="AL14" s="2">
        <f>Table5[[#This Row],[Mα1]]-10980</f>
        <v>-10980</v>
      </c>
    </row>
    <row r="15" spans="1:38">
      <c r="A15" s="7">
        <v>16</v>
      </c>
      <c r="B15" s="1" t="s">
        <v>51</v>
      </c>
      <c r="C15" s="2">
        <v>2307.84</v>
      </c>
      <c r="D15" s="2">
        <v>2306.64</v>
      </c>
      <c r="E15" s="2">
        <v>2464.04</v>
      </c>
      <c r="F15" s="1"/>
      <c r="G15" s="1"/>
      <c r="H15" s="1"/>
      <c r="I15" s="1"/>
      <c r="J15" s="1"/>
      <c r="K15" s="8"/>
      <c r="L15" s="2">
        <f>Table5[[#This Row],[Kα1]]-1740</f>
        <v>567.84000000000015</v>
      </c>
      <c r="M15" s="2">
        <f>Table5[[#This Row],[Kα2]]-1740</f>
        <v>566.63999999999987</v>
      </c>
      <c r="N15" s="2">
        <f>Table5[[#This Row],[Kβ1]]-1740</f>
        <v>724.04</v>
      </c>
      <c r="O15" s="2">
        <f>Table5[[#This Row],[Lα1]]-1740</f>
        <v>-1740</v>
      </c>
      <c r="P15" s="2">
        <f>Table5[[#This Row],[Lα2]]-1740</f>
        <v>-1740</v>
      </c>
      <c r="Q15" s="2">
        <f>Table5[[#This Row],[Lβ1]]-1740</f>
        <v>-1740</v>
      </c>
      <c r="R15" s="2">
        <f>Table5[[#This Row],[Lβ2]]-1740</f>
        <v>-1740</v>
      </c>
      <c r="S15" s="2">
        <f>Table5[[#This Row],[Lγ1]]-1740</f>
        <v>-1740</v>
      </c>
      <c r="T15" s="2">
        <f>Table5[[#This Row],[Mα1]]-1740</f>
        <v>-1740</v>
      </c>
      <c r="U15" s="2">
        <f>Table5[[#This Row],[Kα1]]-9890</f>
        <v>-7582.16</v>
      </c>
      <c r="V15" s="2">
        <f>Table5[[#This Row],[Kα2]]-9890</f>
        <v>-7583.3600000000006</v>
      </c>
      <c r="W15" s="2">
        <f>Table5[[#This Row],[Kβ1]]-9890</f>
        <v>-7425.96</v>
      </c>
      <c r="X15" s="2">
        <f>Table5[[#This Row],[Lα1]]-9890</f>
        <v>-9890</v>
      </c>
      <c r="Y15" s="2">
        <f>Table5[[#This Row],[Lα2]]-9890</f>
        <v>-9890</v>
      </c>
      <c r="Z15" s="2">
        <f>Table5[[#This Row],[Lβ1]]-9890</f>
        <v>-9890</v>
      </c>
      <c r="AA15" s="2">
        <f>Table5[[#This Row],[Lβ2]]-9890</f>
        <v>-9890</v>
      </c>
      <c r="AB15" s="2">
        <f>Table5[[#This Row],[Lγ1]]-9890</f>
        <v>-9890</v>
      </c>
      <c r="AC15" s="2">
        <f>Table5[[#This Row],[Mα1]]-9890</f>
        <v>-9890</v>
      </c>
      <c r="AD15" s="2">
        <f>Table5[[#This Row],[Kα1]]-10980</f>
        <v>-8672.16</v>
      </c>
      <c r="AE15" s="2">
        <f>Table5[[#This Row],[Kα2]]-10980</f>
        <v>-8673.36</v>
      </c>
      <c r="AF15" s="2">
        <f>Table5[[#This Row],[Kβ1]]-10980</f>
        <v>-8515.9599999999991</v>
      </c>
      <c r="AG15" s="2">
        <f>Table5[[#This Row],[Lα1]]-10980</f>
        <v>-10980</v>
      </c>
      <c r="AH15" s="2">
        <f>Table5[[#This Row],[Lα2]]-10980</f>
        <v>-10980</v>
      </c>
      <c r="AI15" s="2">
        <f>Table5[[#This Row],[Lβ1]]-10980</f>
        <v>-10980</v>
      </c>
      <c r="AJ15" s="2">
        <f>Table5[[#This Row],[Lβ2]]-10980</f>
        <v>-10980</v>
      </c>
      <c r="AK15" s="2">
        <f>Table5[[#This Row],[Lγ1]]-10980</f>
        <v>-10980</v>
      </c>
      <c r="AL15" s="2">
        <f>Table5[[#This Row],[Mα1]]-10980</f>
        <v>-10980</v>
      </c>
    </row>
    <row r="16" spans="1:38">
      <c r="A16" s="7">
        <v>17</v>
      </c>
      <c r="B16" s="1" t="s">
        <v>52</v>
      </c>
      <c r="C16" s="2">
        <v>2622.39</v>
      </c>
      <c r="D16" s="2">
        <v>2620.7800000000002</v>
      </c>
      <c r="E16" s="2">
        <v>2815.6</v>
      </c>
      <c r="F16" s="1"/>
      <c r="G16" s="1"/>
      <c r="H16" s="1"/>
      <c r="I16" s="1"/>
      <c r="J16" s="1"/>
      <c r="K16" s="8"/>
      <c r="L16" s="2">
        <f>Table5[[#This Row],[Kα1]]-1740</f>
        <v>882.38999999999987</v>
      </c>
      <c r="M16" s="2">
        <f>Table5[[#This Row],[Kα2]]-1740</f>
        <v>880.7800000000002</v>
      </c>
      <c r="N16" s="2">
        <f>Table5[[#This Row],[Kβ1]]-1740</f>
        <v>1075.5999999999999</v>
      </c>
      <c r="O16" s="2">
        <f>Table5[[#This Row],[Lα1]]-1740</f>
        <v>-1740</v>
      </c>
      <c r="P16" s="2">
        <f>Table5[[#This Row],[Lα2]]-1740</f>
        <v>-1740</v>
      </c>
      <c r="Q16" s="2">
        <f>Table5[[#This Row],[Lβ1]]-1740</f>
        <v>-1740</v>
      </c>
      <c r="R16" s="2">
        <f>Table5[[#This Row],[Lβ2]]-1740</f>
        <v>-1740</v>
      </c>
      <c r="S16" s="2">
        <f>Table5[[#This Row],[Lγ1]]-1740</f>
        <v>-1740</v>
      </c>
      <c r="T16" s="2">
        <f>Table5[[#This Row],[Mα1]]-1740</f>
        <v>-1740</v>
      </c>
      <c r="U16" s="2">
        <f>Table5[[#This Row],[Kα1]]-9890</f>
        <v>-7267.6100000000006</v>
      </c>
      <c r="V16" s="2">
        <f>Table5[[#This Row],[Kα2]]-9890</f>
        <v>-7269.2199999999993</v>
      </c>
      <c r="W16" s="2">
        <f>Table5[[#This Row],[Kβ1]]-9890</f>
        <v>-7074.4</v>
      </c>
      <c r="X16" s="2">
        <f>Table5[[#This Row],[Lα1]]-9890</f>
        <v>-9890</v>
      </c>
      <c r="Y16" s="2">
        <f>Table5[[#This Row],[Lα2]]-9890</f>
        <v>-9890</v>
      </c>
      <c r="Z16" s="2">
        <f>Table5[[#This Row],[Lβ1]]-9890</f>
        <v>-9890</v>
      </c>
      <c r="AA16" s="2">
        <f>Table5[[#This Row],[Lβ2]]-9890</f>
        <v>-9890</v>
      </c>
      <c r="AB16" s="2">
        <f>Table5[[#This Row],[Lγ1]]-9890</f>
        <v>-9890</v>
      </c>
      <c r="AC16" s="2">
        <f>Table5[[#This Row],[Mα1]]-9890</f>
        <v>-9890</v>
      </c>
      <c r="AD16" s="2">
        <f>Table5[[#This Row],[Kα1]]-10980</f>
        <v>-8357.61</v>
      </c>
      <c r="AE16" s="2">
        <f>Table5[[#This Row],[Kα2]]-10980</f>
        <v>-8359.2199999999993</v>
      </c>
      <c r="AF16" s="2">
        <f>Table5[[#This Row],[Kβ1]]-10980</f>
        <v>-8164.4</v>
      </c>
      <c r="AG16" s="2">
        <f>Table5[[#This Row],[Lα1]]-10980</f>
        <v>-10980</v>
      </c>
      <c r="AH16" s="2">
        <f>Table5[[#This Row],[Lα2]]-10980</f>
        <v>-10980</v>
      </c>
      <c r="AI16" s="2">
        <f>Table5[[#This Row],[Lβ1]]-10980</f>
        <v>-10980</v>
      </c>
      <c r="AJ16" s="2">
        <f>Table5[[#This Row],[Lβ2]]-10980</f>
        <v>-10980</v>
      </c>
      <c r="AK16" s="2">
        <f>Table5[[#This Row],[Lγ1]]-10980</f>
        <v>-10980</v>
      </c>
      <c r="AL16" s="2">
        <f>Table5[[#This Row],[Mα1]]-10980</f>
        <v>-10980</v>
      </c>
    </row>
    <row r="17" spans="1:38">
      <c r="A17" s="7">
        <v>18</v>
      </c>
      <c r="B17" s="1" t="s">
        <v>53</v>
      </c>
      <c r="C17" s="2">
        <v>2957.7</v>
      </c>
      <c r="D17" s="2">
        <v>2955.63</v>
      </c>
      <c r="E17" s="2">
        <v>3190.5</v>
      </c>
      <c r="F17" s="1"/>
      <c r="G17" s="1"/>
      <c r="H17" s="1"/>
      <c r="I17" s="1"/>
      <c r="J17" s="1"/>
      <c r="K17" s="8"/>
      <c r="L17" s="2">
        <f>Table5[[#This Row],[Kα1]]-1740</f>
        <v>1217.6999999999998</v>
      </c>
      <c r="M17" s="2">
        <f>Table5[[#This Row],[Kα2]]-1740</f>
        <v>1215.6300000000001</v>
      </c>
      <c r="N17" s="2">
        <f>Table5[[#This Row],[Kβ1]]-1740</f>
        <v>1450.5</v>
      </c>
      <c r="O17" s="2">
        <f>Table5[[#This Row],[Lα1]]-1740</f>
        <v>-1740</v>
      </c>
      <c r="P17" s="2">
        <f>Table5[[#This Row],[Lα2]]-1740</f>
        <v>-1740</v>
      </c>
      <c r="Q17" s="2">
        <f>Table5[[#This Row],[Lβ1]]-1740</f>
        <v>-1740</v>
      </c>
      <c r="R17" s="2">
        <f>Table5[[#This Row],[Lβ2]]-1740</f>
        <v>-1740</v>
      </c>
      <c r="S17" s="2">
        <f>Table5[[#This Row],[Lγ1]]-1740</f>
        <v>-1740</v>
      </c>
      <c r="T17" s="2">
        <f>Table5[[#This Row],[Mα1]]-1740</f>
        <v>-1740</v>
      </c>
      <c r="U17" s="2">
        <f>Table5[[#This Row],[Kα1]]-9890</f>
        <v>-6932.3</v>
      </c>
      <c r="V17" s="2">
        <f>Table5[[#This Row],[Kα2]]-9890</f>
        <v>-6934.37</v>
      </c>
      <c r="W17" s="2">
        <f>Table5[[#This Row],[Kβ1]]-9890</f>
        <v>-6699.5</v>
      </c>
      <c r="X17" s="2">
        <f>Table5[[#This Row],[Lα1]]-9890</f>
        <v>-9890</v>
      </c>
      <c r="Y17" s="2">
        <f>Table5[[#This Row],[Lα2]]-9890</f>
        <v>-9890</v>
      </c>
      <c r="Z17" s="2">
        <f>Table5[[#This Row],[Lβ1]]-9890</f>
        <v>-9890</v>
      </c>
      <c r="AA17" s="2">
        <f>Table5[[#This Row],[Lβ2]]-9890</f>
        <v>-9890</v>
      </c>
      <c r="AB17" s="2">
        <f>Table5[[#This Row],[Lγ1]]-9890</f>
        <v>-9890</v>
      </c>
      <c r="AC17" s="2">
        <f>Table5[[#This Row],[Mα1]]-9890</f>
        <v>-9890</v>
      </c>
      <c r="AD17" s="2">
        <f>Table5[[#This Row],[Kα1]]-10980</f>
        <v>-8022.3</v>
      </c>
      <c r="AE17" s="2">
        <f>Table5[[#This Row],[Kα2]]-10980</f>
        <v>-8024.37</v>
      </c>
      <c r="AF17" s="2">
        <f>Table5[[#This Row],[Kβ1]]-10980</f>
        <v>-7789.5</v>
      </c>
      <c r="AG17" s="2">
        <f>Table5[[#This Row],[Lα1]]-10980</f>
        <v>-10980</v>
      </c>
      <c r="AH17" s="2">
        <f>Table5[[#This Row],[Lα2]]-10980</f>
        <v>-10980</v>
      </c>
      <c r="AI17" s="2">
        <f>Table5[[#This Row],[Lβ1]]-10980</f>
        <v>-10980</v>
      </c>
      <c r="AJ17" s="2">
        <f>Table5[[#This Row],[Lβ2]]-10980</f>
        <v>-10980</v>
      </c>
      <c r="AK17" s="2">
        <f>Table5[[#This Row],[Lγ1]]-10980</f>
        <v>-10980</v>
      </c>
      <c r="AL17" s="2">
        <f>Table5[[#This Row],[Mα1]]-10980</f>
        <v>-10980</v>
      </c>
    </row>
    <row r="18" spans="1:38">
      <c r="A18" s="7">
        <v>19</v>
      </c>
      <c r="B18" s="1" t="s">
        <v>54</v>
      </c>
      <c r="C18" s="2">
        <v>3313.8</v>
      </c>
      <c r="D18" s="2">
        <v>3311.1</v>
      </c>
      <c r="E18" s="2">
        <v>3589.6</v>
      </c>
      <c r="F18" s="1"/>
      <c r="G18" s="1"/>
      <c r="H18" s="1"/>
      <c r="I18" s="1"/>
      <c r="J18" s="1"/>
      <c r="K18" s="8"/>
      <c r="L18" s="2">
        <f>Table5[[#This Row],[Kα1]]-1740</f>
        <v>1573.8000000000002</v>
      </c>
      <c r="M18" s="2">
        <f>Table5[[#This Row],[Kα2]]-1740</f>
        <v>1571.1</v>
      </c>
      <c r="N18" s="2">
        <f>Table5[[#This Row],[Kβ1]]-1740</f>
        <v>1849.6</v>
      </c>
      <c r="O18" s="2">
        <f>Table5[[#This Row],[Lα1]]-1740</f>
        <v>-1740</v>
      </c>
      <c r="P18" s="2">
        <f>Table5[[#This Row],[Lα2]]-1740</f>
        <v>-1740</v>
      </c>
      <c r="Q18" s="2">
        <f>Table5[[#This Row],[Lβ1]]-1740</f>
        <v>-1740</v>
      </c>
      <c r="R18" s="2">
        <f>Table5[[#This Row],[Lβ2]]-1740</f>
        <v>-1740</v>
      </c>
      <c r="S18" s="2">
        <f>Table5[[#This Row],[Lγ1]]-1740</f>
        <v>-1740</v>
      </c>
      <c r="T18" s="2">
        <f>Table5[[#This Row],[Mα1]]-1740</f>
        <v>-1740</v>
      </c>
      <c r="U18" s="2">
        <f>Table5[[#This Row],[Kα1]]-9890</f>
        <v>-6576.2</v>
      </c>
      <c r="V18" s="2">
        <f>Table5[[#This Row],[Kα2]]-9890</f>
        <v>-6578.9</v>
      </c>
      <c r="W18" s="2">
        <f>Table5[[#This Row],[Kβ1]]-9890</f>
        <v>-6300.4</v>
      </c>
      <c r="X18" s="2">
        <f>Table5[[#This Row],[Lα1]]-9890</f>
        <v>-9890</v>
      </c>
      <c r="Y18" s="2">
        <f>Table5[[#This Row],[Lα2]]-9890</f>
        <v>-9890</v>
      </c>
      <c r="Z18" s="2">
        <f>Table5[[#This Row],[Lβ1]]-9890</f>
        <v>-9890</v>
      </c>
      <c r="AA18" s="2">
        <f>Table5[[#This Row],[Lβ2]]-9890</f>
        <v>-9890</v>
      </c>
      <c r="AB18" s="2">
        <f>Table5[[#This Row],[Lγ1]]-9890</f>
        <v>-9890</v>
      </c>
      <c r="AC18" s="2">
        <f>Table5[[#This Row],[Mα1]]-9890</f>
        <v>-9890</v>
      </c>
      <c r="AD18" s="2">
        <f>Table5[[#This Row],[Kα1]]-10980</f>
        <v>-7666.2</v>
      </c>
      <c r="AE18" s="2">
        <f>Table5[[#This Row],[Kα2]]-10980</f>
        <v>-7668.9</v>
      </c>
      <c r="AF18" s="2">
        <f>Table5[[#This Row],[Kβ1]]-10980</f>
        <v>-7390.4</v>
      </c>
      <c r="AG18" s="2">
        <f>Table5[[#This Row],[Lα1]]-10980</f>
        <v>-10980</v>
      </c>
      <c r="AH18" s="2">
        <f>Table5[[#This Row],[Lα2]]-10980</f>
        <v>-10980</v>
      </c>
      <c r="AI18" s="2">
        <f>Table5[[#This Row],[Lβ1]]-10980</f>
        <v>-10980</v>
      </c>
      <c r="AJ18" s="2">
        <f>Table5[[#This Row],[Lβ2]]-10980</f>
        <v>-10980</v>
      </c>
      <c r="AK18" s="2">
        <f>Table5[[#This Row],[Lγ1]]-10980</f>
        <v>-10980</v>
      </c>
      <c r="AL18" s="2">
        <f>Table5[[#This Row],[Mα1]]-10980</f>
        <v>-10980</v>
      </c>
    </row>
    <row r="19" spans="1:38">
      <c r="A19" s="7">
        <v>20</v>
      </c>
      <c r="B19" s="1" t="s">
        <v>55</v>
      </c>
      <c r="C19" s="2">
        <v>3691.68</v>
      </c>
      <c r="D19" s="2">
        <v>3688.09</v>
      </c>
      <c r="E19" s="2">
        <v>4012.7</v>
      </c>
      <c r="F19" s="1">
        <v>341.3</v>
      </c>
      <c r="G19" s="1">
        <v>341.3</v>
      </c>
      <c r="H19" s="1">
        <v>344.9</v>
      </c>
      <c r="I19" s="1"/>
      <c r="J19" s="1"/>
      <c r="K19" s="8"/>
      <c r="L19" s="2">
        <f>Table5[[#This Row],[Kα1]]-1740</f>
        <v>1951.6799999999998</v>
      </c>
      <c r="M19" s="2">
        <f>Table5[[#This Row],[Kα2]]-1740</f>
        <v>1948.0900000000001</v>
      </c>
      <c r="N19" s="2">
        <f>Table5[[#This Row],[Kβ1]]-1740</f>
        <v>2272.6999999999998</v>
      </c>
      <c r="O19" s="2">
        <f>Table5[[#This Row],[Lα1]]-1740</f>
        <v>-1398.7</v>
      </c>
      <c r="P19" s="2">
        <f>Table5[[#This Row],[Lα2]]-1740</f>
        <v>-1398.7</v>
      </c>
      <c r="Q19" s="2">
        <f>Table5[[#This Row],[Lβ1]]-1740</f>
        <v>-1395.1</v>
      </c>
      <c r="R19" s="2">
        <f>Table5[[#This Row],[Lβ2]]-1740</f>
        <v>-1740</v>
      </c>
      <c r="S19" s="2">
        <f>Table5[[#This Row],[Lγ1]]-1740</f>
        <v>-1740</v>
      </c>
      <c r="T19" s="2">
        <f>Table5[[#This Row],[Mα1]]-1740</f>
        <v>-1740</v>
      </c>
      <c r="U19" s="2">
        <f>Table5[[#This Row],[Kα1]]-9890</f>
        <v>-6198.32</v>
      </c>
      <c r="V19" s="2">
        <f>Table5[[#This Row],[Kα2]]-9890</f>
        <v>-6201.91</v>
      </c>
      <c r="W19" s="2">
        <f>Table5[[#This Row],[Kβ1]]-9890</f>
        <v>-5877.3</v>
      </c>
      <c r="X19" s="2">
        <f>Table5[[#This Row],[Lα1]]-9890</f>
        <v>-9548.7000000000007</v>
      </c>
      <c r="Y19" s="2">
        <f>Table5[[#This Row],[Lα2]]-9890</f>
        <v>-9548.7000000000007</v>
      </c>
      <c r="Z19" s="2">
        <f>Table5[[#This Row],[Lβ1]]-9890</f>
        <v>-9545.1</v>
      </c>
      <c r="AA19" s="2">
        <f>Table5[[#This Row],[Lβ2]]-9890</f>
        <v>-9890</v>
      </c>
      <c r="AB19" s="2">
        <f>Table5[[#This Row],[Lγ1]]-9890</f>
        <v>-9890</v>
      </c>
      <c r="AC19" s="2">
        <f>Table5[[#This Row],[Mα1]]-9890</f>
        <v>-9890</v>
      </c>
      <c r="AD19" s="2">
        <f>Table5[[#This Row],[Kα1]]-10980</f>
        <v>-7288.32</v>
      </c>
      <c r="AE19" s="2">
        <f>Table5[[#This Row],[Kα2]]-10980</f>
        <v>-7291.91</v>
      </c>
      <c r="AF19" s="2">
        <f>Table5[[#This Row],[Kβ1]]-10980</f>
        <v>-6967.3</v>
      </c>
      <c r="AG19" s="2">
        <f>Table5[[#This Row],[Lα1]]-10980</f>
        <v>-10638.7</v>
      </c>
      <c r="AH19" s="2">
        <f>Table5[[#This Row],[Lα2]]-10980</f>
        <v>-10638.7</v>
      </c>
      <c r="AI19" s="2">
        <f>Table5[[#This Row],[Lβ1]]-10980</f>
        <v>-10635.1</v>
      </c>
      <c r="AJ19" s="2">
        <f>Table5[[#This Row],[Lβ2]]-10980</f>
        <v>-10980</v>
      </c>
      <c r="AK19" s="2">
        <f>Table5[[#This Row],[Lγ1]]-10980</f>
        <v>-10980</v>
      </c>
      <c r="AL19" s="2">
        <f>Table5[[#This Row],[Mα1]]-10980</f>
        <v>-10980</v>
      </c>
    </row>
    <row r="20" spans="1:38">
      <c r="A20" s="7">
        <v>21</v>
      </c>
      <c r="B20" s="1" t="s">
        <v>56</v>
      </c>
      <c r="C20" s="2">
        <v>4090.6</v>
      </c>
      <c r="D20" s="2">
        <v>4086.1</v>
      </c>
      <c r="E20" s="2">
        <v>4460.5</v>
      </c>
      <c r="F20" s="1">
        <v>395.4</v>
      </c>
      <c r="G20" s="1">
        <v>395.4</v>
      </c>
      <c r="H20" s="1">
        <v>399.6</v>
      </c>
      <c r="I20" s="1"/>
      <c r="J20" s="1"/>
      <c r="K20" s="8"/>
      <c r="L20" s="2">
        <f>Table5[[#This Row],[Kα1]]-1740</f>
        <v>2350.6</v>
      </c>
      <c r="M20" s="2">
        <f>Table5[[#This Row],[Kα2]]-1740</f>
        <v>2346.1</v>
      </c>
      <c r="N20" s="2">
        <f>Table5[[#This Row],[Kβ1]]-1740</f>
        <v>2720.5</v>
      </c>
      <c r="O20" s="2">
        <f>Table5[[#This Row],[Lα1]]-1740</f>
        <v>-1344.6</v>
      </c>
      <c r="P20" s="2">
        <f>Table5[[#This Row],[Lα2]]-1740</f>
        <v>-1344.6</v>
      </c>
      <c r="Q20" s="2">
        <f>Table5[[#This Row],[Lβ1]]-1740</f>
        <v>-1340.4</v>
      </c>
      <c r="R20" s="2">
        <f>Table5[[#This Row],[Lβ2]]-1740</f>
        <v>-1740</v>
      </c>
      <c r="S20" s="2">
        <f>Table5[[#This Row],[Lγ1]]-1740</f>
        <v>-1740</v>
      </c>
      <c r="T20" s="2">
        <f>Table5[[#This Row],[Mα1]]-1740</f>
        <v>-1740</v>
      </c>
      <c r="U20" s="2">
        <f>Table5[[#This Row],[Kα1]]-9890</f>
        <v>-5799.4</v>
      </c>
      <c r="V20" s="2">
        <f>Table5[[#This Row],[Kα2]]-9890</f>
        <v>-5803.9</v>
      </c>
      <c r="W20" s="2">
        <f>Table5[[#This Row],[Kβ1]]-9890</f>
        <v>-5429.5</v>
      </c>
      <c r="X20" s="2">
        <f>Table5[[#This Row],[Lα1]]-9890</f>
        <v>-9494.6</v>
      </c>
      <c r="Y20" s="2">
        <f>Table5[[#This Row],[Lα2]]-9890</f>
        <v>-9494.6</v>
      </c>
      <c r="Z20" s="2">
        <f>Table5[[#This Row],[Lβ1]]-9890</f>
        <v>-9490.4</v>
      </c>
      <c r="AA20" s="2">
        <f>Table5[[#This Row],[Lβ2]]-9890</f>
        <v>-9890</v>
      </c>
      <c r="AB20" s="2">
        <f>Table5[[#This Row],[Lγ1]]-9890</f>
        <v>-9890</v>
      </c>
      <c r="AC20" s="2">
        <f>Table5[[#This Row],[Mα1]]-9890</f>
        <v>-9890</v>
      </c>
      <c r="AD20" s="2">
        <f>Table5[[#This Row],[Kα1]]-10980</f>
        <v>-6889.4</v>
      </c>
      <c r="AE20" s="2">
        <f>Table5[[#This Row],[Kα2]]-10980</f>
        <v>-6893.9</v>
      </c>
      <c r="AF20" s="2">
        <f>Table5[[#This Row],[Kβ1]]-10980</f>
        <v>-6519.5</v>
      </c>
      <c r="AG20" s="2">
        <f>Table5[[#This Row],[Lα1]]-10980</f>
        <v>-10584.6</v>
      </c>
      <c r="AH20" s="2">
        <f>Table5[[#This Row],[Lα2]]-10980</f>
        <v>-10584.6</v>
      </c>
      <c r="AI20" s="2">
        <f>Table5[[#This Row],[Lβ1]]-10980</f>
        <v>-10580.4</v>
      </c>
      <c r="AJ20" s="2">
        <f>Table5[[#This Row],[Lβ2]]-10980</f>
        <v>-10980</v>
      </c>
      <c r="AK20" s="2">
        <f>Table5[[#This Row],[Lγ1]]-10980</f>
        <v>-10980</v>
      </c>
      <c r="AL20" s="2">
        <f>Table5[[#This Row],[Mα1]]-10980</f>
        <v>-10980</v>
      </c>
    </row>
    <row r="21" spans="1:38">
      <c r="A21" s="7">
        <v>22</v>
      </c>
      <c r="B21" s="1" t="s">
        <v>57</v>
      </c>
      <c r="C21" s="2">
        <v>4510.84</v>
      </c>
      <c r="D21" s="2">
        <v>4504.8599999999997</v>
      </c>
      <c r="E21" s="2">
        <v>4931.8100000000004</v>
      </c>
      <c r="F21" s="1">
        <v>452.2</v>
      </c>
      <c r="G21" s="1">
        <v>452.2</v>
      </c>
      <c r="H21" s="1">
        <v>458.4</v>
      </c>
      <c r="I21" s="1"/>
      <c r="J21" s="1"/>
      <c r="K21" s="8"/>
      <c r="L21" s="2">
        <f>Table5[[#This Row],[Kα1]]-1740</f>
        <v>2770.84</v>
      </c>
      <c r="M21" s="2">
        <f>Table5[[#This Row],[Kα2]]-1740</f>
        <v>2764.8599999999997</v>
      </c>
      <c r="N21" s="2">
        <f>Table5[[#This Row],[Kβ1]]-1740</f>
        <v>3191.8100000000004</v>
      </c>
      <c r="O21" s="2">
        <f>Table5[[#This Row],[Lα1]]-1740</f>
        <v>-1287.8</v>
      </c>
      <c r="P21" s="2">
        <f>Table5[[#This Row],[Lα2]]-1740</f>
        <v>-1287.8</v>
      </c>
      <c r="Q21" s="2">
        <f>Table5[[#This Row],[Lβ1]]-1740</f>
        <v>-1281.5999999999999</v>
      </c>
      <c r="R21" s="2">
        <f>Table5[[#This Row],[Lβ2]]-1740</f>
        <v>-1740</v>
      </c>
      <c r="S21" s="2">
        <f>Table5[[#This Row],[Lγ1]]-1740</f>
        <v>-1740</v>
      </c>
      <c r="T21" s="2">
        <f>Table5[[#This Row],[Mα1]]-1740</f>
        <v>-1740</v>
      </c>
      <c r="U21" s="2">
        <f>Table5[[#This Row],[Kα1]]-9890</f>
        <v>-5379.16</v>
      </c>
      <c r="V21" s="2">
        <f>Table5[[#This Row],[Kα2]]-9890</f>
        <v>-5385.14</v>
      </c>
      <c r="W21" s="2">
        <f>Table5[[#This Row],[Kβ1]]-9890</f>
        <v>-4958.1899999999996</v>
      </c>
      <c r="X21" s="2">
        <f>Table5[[#This Row],[Lα1]]-9890</f>
        <v>-9437.7999999999993</v>
      </c>
      <c r="Y21" s="2">
        <f>Table5[[#This Row],[Lα2]]-9890</f>
        <v>-9437.7999999999993</v>
      </c>
      <c r="Z21" s="2">
        <f>Table5[[#This Row],[Lβ1]]-9890</f>
        <v>-9431.6</v>
      </c>
      <c r="AA21" s="2">
        <f>Table5[[#This Row],[Lβ2]]-9890</f>
        <v>-9890</v>
      </c>
      <c r="AB21" s="2">
        <f>Table5[[#This Row],[Lγ1]]-9890</f>
        <v>-9890</v>
      </c>
      <c r="AC21" s="2">
        <f>Table5[[#This Row],[Mα1]]-9890</f>
        <v>-9890</v>
      </c>
      <c r="AD21" s="2">
        <f>Table5[[#This Row],[Kα1]]-10980</f>
        <v>-6469.16</v>
      </c>
      <c r="AE21" s="2">
        <f>Table5[[#This Row],[Kα2]]-10980</f>
        <v>-6475.14</v>
      </c>
      <c r="AF21" s="2">
        <f>Table5[[#This Row],[Kβ1]]-10980</f>
        <v>-6048.19</v>
      </c>
      <c r="AG21" s="2">
        <f>Table5[[#This Row],[Lα1]]-10980</f>
        <v>-10527.8</v>
      </c>
      <c r="AH21" s="2">
        <f>Table5[[#This Row],[Lα2]]-10980</f>
        <v>-10527.8</v>
      </c>
      <c r="AI21" s="2">
        <f>Table5[[#This Row],[Lβ1]]-10980</f>
        <v>-10521.6</v>
      </c>
      <c r="AJ21" s="2">
        <f>Table5[[#This Row],[Lβ2]]-10980</f>
        <v>-10980</v>
      </c>
      <c r="AK21" s="2">
        <f>Table5[[#This Row],[Lγ1]]-10980</f>
        <v>-10980</v>
      </c>
      <c r="AL21" s="2">
        <f>Table5[[#This Row],[Mα1]]-10980</f>
        <v>-10980</v>
      </c>
    </row>
    <row r="22" spans="1:38">
      <c r="A22" s="7">
        <v>23</v>
      </c>
      <c r="B22" s="1" t="s">
        <v>58</v>
      </c>
      <c r="C22" s="2">
        <v>4952.2</v>
      </c>
      <c r="D22" s="2">
        <v>4944.6400000000003</v>
      </c>
      <c r="E22" s="2">
        <v>5427.29</v>
      </c>
      <c r="F22" s="1">
        <v>511.3</v>
      </c>
      <c r="G22" s="1">
        <v>511.3</v>
      </c>
      <c r="H22" s="1">
        <v>519.20000000000005</v>
      </c>
      <c r="I22" s="1"/>
      <c r="J22" s="1"/>
      <c r="K22" s="8"/>
      <c r="L22" s="2">
        <f>Table5[[#This Row],[Kα1]]-1740</f>
        <v>3212.2</v>
      </c>
      <c r="M22" s="2">
        <f>Table5[[#This Row],[Kα2]]-1740</f>
        <v>3204.6400000000003</v>
      </c>
      <c r="N22" s="2">
        <f>Table5[[#This Row],[Kβ1]]-1740</f>
        <v>3687.29</v>
      </c>
      <c r="O22" s="2">
        <f>Table5[[#This Row],[Lα1]]-1740</f>
        <v>-1228.7</v>
      </c>
      <c r="P22" s="2">
        <f>Table5[[#This Row],[Lα2]]-1740</f>
        <v>-1228.7</v>
      </c>
      <c r="Q22" s="2">
        <f>Table5[[#This Row],[Lβ1]]-1740</f>
        <v>-1220.8</v>
      </c>
      <c r="R22" s="2">
        <f>Table5[[#This Row],[Lβ2]]-1740</f>
        <v>-1740</v>
      </c>
      <c r="S22" s="2">
        <f>Table5[[#This Row],[Lγ1]]-1740</f>
        <v>-1740</v>
      </c>
      <c r="T22" s="2">
        <f>Table5[[#This Row],[Mα1]]-1740</f>
        <v>-1740</v>
      </c>
      <c r="U22" s="2">
        <f>Table5[[#This Row],[Kα1]]-9890</f>
        <v>-4937.8</v>
      </c>
      <c r="V22" s="2">
        <f>Table5[[#This Row],[Kα2]]-9890</f>
        <v>-4945.3599999999997</v>
      </c>
      <c r="W22" s="2">
        <f>Table5[[#This Row],[Kβ1]]-9890</f>
        <v>-4462.71</v>
      </c>
      <c r="X22" s="2">
        <f>Table5[[#This Row],[Lα1]]-9890</f>
        <v>-9378.7000000000007</v>
      </c>
      <c r="Y22" s="2">
        <f>Table5[[#This Row],[Lα2]]-9890</f>
        <v>-9378.7000000000007</v>
      </c>
      <c r="Z22" s="2">
        <f>Table5[[#This Row],[Lβ1]]-9890</f>
        <v>-9370.7999999999993</v>
      </c>
      <c r="AA22" s="2">
        <f>Table5[[#This Row],[Lβ2]]-9890</f>
        <v>-9890</v>
      </c>
      <c r="AB22" s="2">
        <f>Table5[[#This Row],[Lγ1]]-9890</f>
        <v>-9890</v>
      </c>
      <c r="AC22" s="2">
        <f>Table5[[#This Row],[Mα1]]-9890</f>
        <v>-9890</v>
      </c>
      <c r="AD22" s="2">
        <f>Table5[[#This Row],[Kα1]]-10980</f>
        <v>-6027.8</v>
      </c>
      <c r="AE22" s="2">
        <f>Table5[[#This Row],[Kα2]]-10980</f>
        <v>-6035.36</v>
      </c>
      <c r="AF22" s="2">
        <f>Table5[[#This Row],[Kβ1]]-10980</f>
        <v>-5552.71</v>
      </c>
      <c r="AG22" s="2">
        <f>Table5[[#This Row],[Lα1]]-10980</f>
        <v>-10468.700000000001</v>
      </c>
      <c r="AH22" s="2">
        <f>Table5[[#This Row],[Lα2]]-10980</f>
        <v>-10468.700000000001</v>
      </c>
      <c r="AI22" s="2">
        <f>Table5[[#This Row],[Lβ1]]-10980</f>
        <v>-10460.799999999999</v>
      </c>
      <c r="AJ22" s="2">
        <f>Table5[[#This Row],[Lβ2]]-10980</f>
        <v>-10980</v>
      </c>
      <c r="AK22" s="2">
        <f>Table5[[#This Row],[Lγ1]]-10980</f>
        <v>-10980</v>
      </c>
      <c r="AL22" s="2">
        <f>Table5[[#This Row],[Mα1]]-10980</f>
        <v>-10980</v>
      </c>
    </row>
    <row r="23" spans="1:38">
      <c r="A23" s="7">
        <v>24</v>
      </c>
      <c r="B23" s="1" t="s">
        <v>59</v>
      </c>
      <c r="C23" s="2">
        <v>5414.72</v>
      </c>
      <c r="D23" s="2">
        <v>5405.509</v>
      </c>
      <c r="E23" s="2">
        <v>5946.71</v>
      </c>
      <c r="F23" s="1">
        <v>572.79999999999995</v>
      </c>
      <c r="G23" s="1">
        <v>572.79999999999995</v>
      </c>
      <c r="H23" s="1">
        <v>582.79999999999995</v>
      </c>
      <c r="I23" s="1"/>
      <c r="J23" s="1"/>
      <c r="K23" s="8"/>
      <c r="L23" s="2">
        <f>Table5[[#This Row],[Kα1]]-1740</f>
        <v>3674.7200000000003</v>
      </c>
      <c r="M23" s="2">
        <f>Table5[[#This Row],[Kα2]]-1740</f>
        <v>3665.509</v>
      </c>
      <c r="N23" s="2">
        <f>Table5[[#This Row],[Kβ1]]-1740</f>
        <v>4206.71</v>
      </c>
      <c r="O23" s="2">
        <f>Table5[[#This Row],[Lα1]]-1740</f>
        <v>-1167.2</v>
      </c>
      <c r="P23" s="2">
        <f>Table5[[#This Row],[Lα2]]-1740</f>
        <v>-1167.2</v>
      </c>
      <c r="Q23" s="2">
        <f>Table5[[#This Row],[Lβ1]]-1740</f>
        <v>-1157.2</v>
      </c>
      <c r="R23" s="2">
        <f>Table5[[#This Row],[Lβ2]]-1740</f>
        <v>-1740</v>
      </c>
      <c r="S23" s="2">
        <f>Table5[[#This Row],[Lγ1]]-1740</f>
        <v>-1740</v>
      </c>
      <c r="T23" s="2">
        <f>Table5[[#This Row],[Mα1]]-1740</f>
        <v>-1740</v>
      </c>
      <c r="U23" s="2">
        <f>Table5[[#This Row],[Kα1]]-9890</f>
        <v>-4475.28</v>
      </c>
      <c r="V23" s="2">
        <f>Table5[[#This Row],[Kα2]]-9890</f>
        <v>-4484.491</v>
      </c>
      <c r="W23" s="2">
        <f>Table5[[#This Row],[Kβ1]]-9890</f>
        <v>-3943.29</v>
      </c>
      <c r="X23" s="2">
        <f>Table5[[#This Row],[Lα1]]-9890</f>
        <v>-9317.2000000000007</v>
      </c>
      <c r="Y23" s="2">
        <f>Table5[[#This Row],[Lα2]]-9890</f>
        <v>-9317.2000000000007</v>
      </c>
      <c r="Z23" s="2">
        <f>Table5[[#This Row],[Lβ1]]-9890</f>
        <v>-9307.2000000000007</v>
      </c>
      <c r="AA23" s="2">
        <f>Table5[[#This Row],[Lβ2]]-9890</f>
        <v>-9890</v>
      </c>
      <c r="AB23" s="2">
        <f>Table5[[#This Row],[Lγ1]]-9890</f>
        <v>-9890</v>
      </c>
      <c r="AC23" s="2">
        <f>Table5[[#This Row],[Mα1]]-9890</f>
        <v>-9890</v>
      </c>
      <c r="AD23" s="2">
        <f>Table5[[#This Row],[Kα1]]-10980</f>
        <v>-5565.28</v>
      </c>
      <c r="AE23" s="2">
        <f>Table5[[#This Row],[Kα2]]-10980</f>
        <v>-5574.491</v>
      </c>
      <c r="AF23" s="2">
        <f>Table5[[#This Row],[Kβ1]]-10980</f>
        <v>-5033.29</v>
      </c>
      <c r="AG23" s="2">
        <f>Table5[[#This Row],[Lα1]]-10980</f>
        <v>-10407.200000000001</v>
      </c>
      <c r="AH23" s="2">
        <f>Table5[[#This Row],[Lα2]]-10980</f>
        <v>-10407.200000000001</v>
      </c>
      <c r="AI23" s="2">
        <f>Table5[[#This Row],[Lβ1]]-10980</f>
        <v>-10397.200000000001</v>
      </c>
      <c r="AJ23" s="2">
        <f>Table5[[#This Row],[Lβ2]]-10980</f>
        <v>-10980</v>
      </c>
      <c r="AK23" s="2">
        <f>Table5[[#This Row],[Lγ1]]-10980</f>
        <v>-10980</v>
      </c>
      <c r="AL23" s="2">
        <f>Table5[[#This Row],[Mα1]]-10980</f>
        <v>-10980</v>
      </c>
    </row>
    <row r="24" spans="1:38">
      <c r="A24" s="7">
        <v>25</v>
      </c>
      <c r="B24" s="1" t="s">
        <v>60</v>
      </c>
      <c r="C24" s="2">
        <v>5898.75</v>
      </c>
      <c r="D24" s="2">
        <v>5887.65</v>
      </c>
      <c r="E24" s="2">
        <v>6490.45</v>
      </c>
      <c r="F24" s="1">
        <v>637.4</v>
      </c>
      <c r="G24" s="1">
        <v>637.4</v>
      </c>
      <c r="H24" s="1">
        <v>648.79999999999995</v>
      </c>
      <c r="I24" s="1"/>
      <c r="J24" s="1"/>
      <c r="K24" s="8"/>
      <c r="L24" s="2">
        <f>Table5[[#This Row],[Kα1]]-1740</f>
        <v>4158.75</v>
      </c>
      <c r="M24" s="2">
        <f>Table5[[#This Row],[Kα2]]-1740</f>
        <v>4147.6499999999996</v>
      </c>
      <c r="N24" s="2">
        <f>Table5[[#This Row],[Kβ1]]-1740</f>
        <v>4750.45</v>
      </c>
      <c r="O24" s="2">
        <f>Table5[[#This Row],[Lα1]]-1740</f>
        <v>-1102.5999999999999</v>
      </c>
      <c r="P24" s="2">
        <f>Table5[[#This Row],[Lα2]]-1740</f>
        <v>-1102.5999999999999</v>
      </c>
      <c r="Q24" s="2">
        <f>Table5[[#This Row],[Lβ1]]-1740</f>
        <v>-1091.2</v>
      </c>
      <c r="R24" s="2">
        <f>Table5[[#This Row],[Lβ2]]-1740</f>
        <v>-1740</v>
      </c>
      <c r="S24" s="2">
        <f>Table5[[#This Row],[Lγ1]]-1740</f>
        <v>-1740</v>
      </c>
      <c r="T24" s="2">
        <f>Table5[[#This Row],[Mα1]]-1740</f>
        <v>-1740</v>
      </c>
      <c r="U24" s="2">
        <f>Table5[[#This Row],[Kα1]]-9890</f>
        <v>-3991.25</v>
      </c>
      <c r="V24" s="2">
        <f>Table5[[#This Row],[Kα2]]-9890</f>
        <v>-4002.3500000000004</v>
      </c>
      <c r="W24" s="2">
        <f>Table5[[#This Row],[Kβ1]]-9890</f>
        <v>-3399.55</v>
      </c>
      <c r="X24" s="2">
        <f>Table5[[#This Row],[Lα1]]-9890</f>
        <v>-9252.6</v>
      </c>
      <c r="Y24" s="2">
        <f>Table5[[#This Row],[Lα2]]-9890</f>
        <v>-9252.6</v>
      </c>
      <c r="Z24" s="2">
        <f>Table5[[#This Row],[Lβ1]]-9890</f>
        <v>-9241.2000000000007</v>
      </c>
      <c r="AA24" s="2">
        <f>Table5[[#This Row],[Lβ2]]-9890</f>
        <v>-9890</v>
      </c>
      <c r="AB24" s="2">
        <f>Table5[[#This Row],[Lγ1]]-9890</f>
        <v>-9890</v>
      </c>
      <c r="AC24" s="2">
        <f>Table5[[#This Row],[Mα1]]-9890</f>
        <v>-9890</v>
      </c>
      <c r="AD24" s="2">
        <f>Table5[[#This Row],[Kα1]]-10980</f>
        <v>-5081.25</v>
      </c>
      <c r="AE24" s="2">
        <f>Table5[[#This Row],[Kα2]]-10980</f>
        <v>-5092.3500000000004</v>
      </c>
      <c r="AF24" s="2">
        <f>Table5[[#This Row],[Kβ1]]-10980</f>
        <v>-4489.55</v>
      </c>
      <c r="AG24" s="2">
        <f>Table5[[#This Row],[Lα1]]-10980</f>
        <v>-10342.6</v>
      </c>
      <c r="AH24" s="2">
        <f>Table5[[#This Row],[Lα2]]-10980</f>
        <v>-10342.6</v>
      </c>
      <c r="AI24" s="2">
        <f>Table5[[#This Row],[Lβ1]]-10980</f>
        <v>-10331.200000000001</v>
      </c>
      <c r="AJ24" s="2">
        <f>Table5[[#This Row],[Lβ2]]-10980</f>
        <v>-10980</v>
      </c>
      <c r="AK24" s="2">
        <f>Table5[[#This Row],[Lγ1]]-10980</f>
        <v>-10980</v>
      </c>
      <c r="AL24" s="2">
        <f>Table5[[#This Row],[Mα1]]-10980</f>
        <v>-10980</v>
      </c>
    </row>
    <row r="25" spans="1:38">
      <c r="A25" s="7">
        <v>26</v>
      </c>
      <c r="B25" s="1" t="s">
        <v>61</v>
      </c>
      <c r="C25" s="2">
        <v>6403.84</v>
      </c>
      <c r="D25" s="2">
        <v>6390.84</v>
      </c>
      <c r="E25" s="2">
        <v>7057.98</v>
      </c>
      <c r="F25" s="1">
        <v>705</v>
      </c>
      <c r="G25" s="1">
        <v>705</v>
      </c>
      <c r="H25" s="1">
        <v>718.5</v>
      </c>
      <c r="I25" s="1"/>
      <c r="J25" s="1"/>
      <c r="K25" s="8"/>
      <c r="L25" s="2">
        <f>Table5[[#This Row],[Kα1]]-1740</f>
        <v>4663.84</v>
      </c>
      <c r="M25" s="2">
        <f>Table5[[#This Row],[Kα2]]-1740</f>
        <v>4650.84</v>
      </c>
      <c r="N25" s="2">
        <f>Table5[[#This Row],[Kβ1]]-1740</f>
        <v>5317.98</v>
      </c>
      <c r="O25" s="2">
        <f>Table5[[#This Row],[Lα1]]-1740</f>
        <v>-1035</v>
      </c>
      <c r="P25" s="2">
        <f>Table5[[#This Row],[Lα2]]-1740</f>
        <v>-1035</v>
      </c>
      <c r="Q25" s="2">
        <f>Table5[[#This Row],[Lβ1]]-1740</f>
        <v>-1021.5</v>
      </c>
      <c r="R25" s="2">
        <f>Table5[[#This Row],[Lβ2]]-1740</f>
        <v>-1740</v>
      </c>
      <c r="S25" s="2">
        <f>Table5[[#This Row],[Lγ1]]-1740</f>
        <v>-1740</v>
      </c>
      <c r="T25" s="2">
        <f>Table5[[#This Row],[Mα1]]-1740</f>
        <v>-1740</v>
      </c>
      <c r="U25" s="2">
        <f>Table5[[#This Row],[Kα1]]-9890</f>
        <v>-3486.16</v>
      </c>
      <c r="V25" s="2">
        <f>Table5[[#This Row],[Kα2]]-9890</f>
        <v>-3499.16</v>
      </c>
      <c r="W25" s="2">
        <f>Table5[[#This Row],[Kβ1]]-9890</f>
        <v>-2832.0200000000004</v>
      </c>
      <c r="X25" s="2">
        <f>Table5[[#This Row],[Lα1]]-9890</f>
        <v>-9185</v>
      </c>
      <c r="Y25" s="2">
        <f>Table5[[#This Row],[Lα2]]-9890</f>
        <v>-9185</v>
      </c>
      <c r="Z25" s="2">
        <f>Table5[[#This Row],[Lβ1]]-9890</f>
        <v>-9171.5</v>
      </c>
      <c r="AA25" s="2">
        <f>Table5[[#This Row],[Lβ2]]-9890</f>
        <v>-9890</v>
      </c>
      <c r="AB25" s="2">
        <f>Table5[[#This Row],[Lγ1]]-9890</f>
        <v>-9890</v>
      </c>
      <c r="AC25" s="2">
        <f>Table5[[#This Row],[Mα1]]-9890</f>
        <v>-9890</v>
      </c>
      <c r="AD25" s="2">
        <f>Table5[[#This Row],[Kα1]]-10980</f>
        <v>-4576.16</v>
      </c>
      <c r="AE25" s="2">
        <f>Table5[[#This Row],[Kα2]]-10980</f>
        <v>-4589.16</v>
      </c>
      <c r="AF25" s="2">
        <f>Table5[[#This Row],[Kβ1]]-10980</f>
        <v>-3922.0200000000004</v>
      </c>
      <c r="AG25" s="2">
        <f>Table5[[#This Row],[Lα1]]-10980</f>
        <v>-10275</v>
      </c>
      <c r="AH25" s="2">
        <f>Table5[[#This Row],[Lα2]]-10980</f>
        <v>-10275</v>
      </c>
      <c r="AI25" s="2">
        <f>Table5[[#This Row],[Lβ1]]-10980</f>
        <v>-10261.5</v>
      </c>
      <c r="AJ25" s="2">
        <f>Table5[[#This Row],[Lβ2]]-10980</f>
        <v>-10980</v>
      </c>
      <c r="AK25" s="2">
        <f>Table5[[#This Row],[Lγ1]]-10980</f>
        <v>-10980</v>
      </c>
      <c r="AL25" s="2">
        <f>Table5[[#This Row],[Mα1]]-10980</f>
        <v>-10980</v>
      </c>
    </row>
    <row r="26" spans="1:38">
      <c r="A26" s="7">
        <v>27</v>
      </c>
      <c r="B26" s="1" t="s">
        <v>62</v>
      </c>
      <c r="C26" s="2">
        <v>6930.32</v>
      </c>
      <c r="D26" s="2">
        <v>6915.3</v>
      </c>
      <c r="E26" s="2">
        <v>7649.43</v>
      </c>
      <c r="F26" s="1">
        <v>776.2</v>
      </c>
      <c r="G26" s="1">
        <v>776.2</v>
      </c>
      <c r="H26" s="1">
        <v>791.4</v>
      </c>
      <c r="I26" s="1"/>
      <c r="J26" s="1"/>
      <c r="K26" s="8"/>
      <c r="L26" s="2">
        <f>Table5[[#This Row],[Kα1]]-1740</f>
        <v>5190.32</v>
      </c>
      <c r="M26" s="2">
        <f>Table5[[#This Row],[Kα2]]-1740</f>
        <v>5175.3</v>
      </c>
      <c r="N26" s="2">
        <f>Table5[[#This Row],[Kβ1]]-1740</f>
        <v>5909.43</v>
      </c>
      <c r="O26" s="2">
        <f>Table5[[#This Row],[Lα1]]-1740</f>
        <v>-963.8</v>
      </c>
      <c r="P26" s="2">
        <f>Table5[[#This Row],[Lα2]]-1740</f>
        <v>-963.8</v>
      </c>
      <c r="Q26" s="2">
        <f>Table5[[#This Row],[Lβ1]]-1740</f>
        <v>-948.6</v>
      </c>
      <c r="R26" s="2">
        <f>Table5[[#This Row],[Lβ2]]-1740</f>
        <v>-1740</v>
      </c>
      <c r="S26" s="2">
        <f>Table5[[#This Row],[Lγ1]]-1740</f>
        <v>-1740</v>
      </c>
      <c r="T26" s="2">
        <f>Table5[[#This Row],[Mα1]]-1740</f>
        <v>-1740</v>
      </c>
      <c r="U26" s="2">
        <f>Table5[[#This Row],[Kα1]]-9890</f>
        <v>-2959.6800000000003</v>
      </c>
      <c r="V26" s="2">
        <f>Table5[[#This Row],[Kα2]]-9890</f>
        <v>-2974.7</v>
      </c>
      <c r="W26" s="2">
        <f>Table5[[#This Row],[Kβ1]]-9890</f>
        <v>-2240.5699999999997</v>
      </c>
      <c r="X26" s="2">
        <f>Table5[[#This Row],[Lα1]]-9890</f>
        <v>-9113.7999999999993</v>
      </c>
      <c r="Y26" s="2">
        <f>Table5[[#This Row],[Lα2]]-9890</f>
        <v>-9113.7999999999993</v>
      </c>
      <c r="Z26" s="2">
        <f>Table5[[#This Row],[Lβ1]]-9890</f>
        <v>-9098.6</v>
      </c>
      <c r="AA26" s="2">
        <f>Table5[[#This Row],[Lβ2]]-9890</f>
        <v>-9890</v>
      </c>
      <c r="AB26" s="2">
        <f>Table5[[#This Row],[Lγ1]]-9890</f>
        <v>-9890</v>
      </c>
      <c r="AC26" s="2">
        <f>Table5[[#This Row],[Mα1]]-9890</f>
        <v>-9890</v>
      </c>
      <c r="AD26" s="2">
        <f>Table5[[#This Row],[Kα1]]-10980</f>
        <v>-4049.6800000000003</v>
      </c>
      <c r="AE26" s="2">
        <f>Table5[[#This Row],[Kα2]]-10980</f>
        <v>-4064.7</v>
      </c>
      <c r="AF26" s="2">
        <f>Table5[[#This Row],[Kβ1]]-10980</f>
        <v>-3330.5699999999997</v>
      </c>
      <c r="AG26" s="2">
        <f>Table5[[#This Row],[Lα1]]-10980</f>
        <v>-10203.799999999999</v>
      </c>
      <c r="AH26" s="2">
        <f>Table5[[#This Row],[Lα2]]-10980</f>
        <v>-10203.799999999999</v>
      </c>
      <c r="AI26" s="2">
        <f>Table5[[#This Row],[Lβ1]]-10980</f>
        <v>-10188.6</v>
      </c>
      <c r="AJ26" s="2">
        <f>Table5[[#This Row],[Lβ2]]-10980</f>
        <v>-10980</v>
      </c>
      <c r="AK26" s="2">
        <f>Table5[[#This Row],[Lγ1]]-10980</f>
        <v>-10980</v>
      </c>
      <c r="AL26" s="2">
        <f>Table5[[#This Row],[Mα1]]-10980</f>
        <v>-10980</v>
      </c>
    </row>
    <row r="27" spans="1:38">
      <c r="A27" s="7">
        <v>28</v>
      </c>
      <c r="B27" s="1" t="s">
        <v>63</v>
      </c>
      <c r="C27" s="2">
        <v>7478.15</v>
      </c>
      <c r="D27" s="2">
        <v>7460.89</v>
      </c>
      <c r="E27" s="2">
        <v>8264.66</v>
      </c>
      <c r="F27" s="1">
        <v>851.5</v>
      </c>
      <c r="G27" s="1">
        <v>851.5</v>
      </c>
      <c r="H27" s="1">
        <v>868.8</v>
      </c>
      <c r="I27" s="1"/>
      <c r="J27" s="1"/>
      <c r="K27" s="8"/>
      <c r="L27" s="2">
        <f>Table5[[#This Row],[Kα1]]-1740</f>
        <v>5738.15</v>
      </c>
      <c r="M27" s="2">
        <f>Table5[[#This Row],[Kα2]]-1740</f>
        <v>5720.89</v>
      </c>
      <c r="N27" s="2">
        <f>Table5[[#This Row],[Kβ1]]-1740</f>
        <v>6524.66</v>
      </c>
      <c r="O27" s="2">
        <f>Table5[[#This Row],[Lα1]]-1740</f>
        <v>-888.5</v>
      </c>
      <c r="P27" s="2">
        <f>Table5[[#This Row],[Lα2]]-1740</f>
        <v>-888.5</v>
      </c>
      <c r="Q27" s="2">
        <f>Table5[[#This Row],[Lβ1]]-1740</f>
        <v>-871.2</v>
      </c>
      <c r="R27" s="2">
        <f>Table5[[#This Row],[Lβ2]]-1740</f>
        <v>-1740</v>
      </c>
      <c r="S27" s="2">
        <f>Table5[[#This Row],[Lγ1]]-1740</f>
        <v>-1740</v>
      </c>
      <c r="T27" s="2">
        <f>Table5[[#This Row],[Mα1]]-1740</f>
        <v>-1740</v>
      </c>
      <c r="U27" s="2">
        <f>Table5[[#This Row],[Kα1]]-9890</f>
        <v>-2411.8500000000004</v>
      </c>
      <c r="V27" s="2">
        <f>Table5[[#This Row],[Kα2]]-9890</f>
        <v>-2429.1099999999997</v>
      </c>
      <c r="W27" s="2">
        <f>Table5[[#This Row],[Kβ1]]-9890</f>
        <v>-1625.3400000000001</v>
      </c>
      <c r="X27" s="2">
        <f>Table5[[#This Row],[Lα1]]-9890</f>
        <v>-9038.5</v>
      </c>
      <c r="Y27" s="2">
        <f>Table5[[#This Row],[Lα2]]-9890</f>
        <v>-9038.5</v>
      </c>
      <c r="Z27" s="2">
        <f>Table5[[#This Row],[Lβ1]]-9890</f>
        <v>-9021.2000000000007</v>
      </c>
      <c r="AA27" s="2">
        <f>Table5[[#This Row],[Lβ2]]-9890</f>
        <v>-9890</v>
      </c>
      <c r="AB27" s="2">
        <f>Table5[[#This Row],[Lγ1]]-9890</f>
        <v>-9890</v>
      </c>
      <c r="AC27" s="2">
        <f>Table5[[#This Row],[Mα1]]-9890</f>
        <v>-9890</v>
      </c>
      <c r="AD27" s="2">
        <f>Table5[[#This Row],[Kα1]]-10980</f>
        <v>-3501.8500000000004</v>
      </c>
      <c r="AE27" s="2">
        <f>Table5[[#This Row],[Kα2]]-10980</f>
        <v>-3519.1099999999997</v>
      </c>
      <c r="AF27" s="2">
        <f>Table5[[#This Row],[Kβ1]]-10980</f>
        <v>-2715.34</v>
      </c>
      <c r="AG27" s="2">
        <f>Table5[[#This Row],[Lα1]]-10980</f>
        <v>-10128.5</v>
      </c>
      <c r="AH27" s="2">
        <f>Table5[[#This Row],[Lα2]]-10980</f>
        <v>-10128.5</v>
      </c>
      <c r="AI27" s="2">
        <f>Table5[[#This Row],[Lβ1]]-10980</f>
        <v>-10111.200000000001</v>
      </c>
      <c r="AJ27" s="2">
        <f>Table5[[#This Row],[Lβ2]]-10980</f>
        <v>-10980</v>
      </c>
      <c r="AK27" s="2">
        <f>Table5[[#This Row],[Lγ1]]-10980</f>
        <v>-10980</v>
      </c>
      <c r="AL27" s="2">
        <f>Table5[[#This Row],[Mα1]]-10980</f>
        <v>-10980</v>
      </c>
    </row>
    <row r="28" spans="1:38">
      <c r="A28" s="7">
        <v>29</v>
      </c>
      <c r="B28" s="1" t="s">
        <v>64</v>
      </c>
      <c r="C28" s="2">
        <v>8047.78</v>
      </c>
      <c r="D28" s="2">
        <v>8027.83</v>
      </c>
      <c r="E28" s="2">
        <v>8905.2900000000009</v>
      </c>
      <c r="F28" s="1">
        <v>929.7</v>
      </c>
      <c r="G28" s="1">
        <v>929.7</v>
      </c>
      <c r="H28" s="1">
        <v>949.8</v>
      </c>
      <c r="I28" s="1"/>
      <c r="J28" s="1"/>
      <c r="K28" s="8"/>
      <c r="L28" s="2">
        <f>Table5[[#This Row],[Kα1]]-1740</f>
        <v>6307.78</v>
      </c>
      <c r="M28" s="2">
        <f>Table5[[#This Row],[Kα2]]-1740</f>
        <v>6287.83</v>
      </c>
      <c r="N28" s="2">
        <f>Table5[[#This Row],[Kβ1]]-1740</f>
        <v>7165.2900000000009</v>
      </c>
      <c r="O28" s="2">
        <f>Table5[[#This Row],[Lα1]]-1740</f>
        <v>-810.3</v>
      </c>
      <c r="P28" s="2">
        <f>Table5[[#This Row],[Lα2]]-1740</f>
        <v>-810.3</v>
      </c>
      <c r="Q28" s="2">
        <f>Table5[[#This Row],[Lβ1]]-1740</f>
        <v>-790.2</v>
      </c>
      <c r="R28" s="2">
        <f>Table5[[#This Row],[Lβ2]]-1740</f>
        <v>-1740</v>
      </c>
      <c r="S28" s="2">
        <f>Table5[[#This Row],[Lγ1]]-1740</f>
        <v>-1740</v>
      </c>
      <c r="T28" s="2">
        <f>Table5[[#This Row],[Mα1]]-1740</f>
        <v>-1740</v>
      </c>
      <c r="U28" s="2">
        <f>Table5[[#This Row],[Kα1]]-9890</f>
        <v>-1842.2200000000003</v>
      </c>
      <c r="V28" s="2">
        <f>Table5[[#This Row],[Kα2]]-9890</f>
        <v>-1862.17</v>
      </c>
      <c r="W28" s="2">
        <f>Table5[[#This Row],[Kβ1]]-9890</f>
        <v>-984.70999999999913</v>
      </c>
      <c r="X28" s="2">
        <f>Table5[[#This Row],[Lα1]]-9890</f>
        <v>-8960.2999999999993</v>
      </c>
      <c r="Y28" s="2">
        <f>Table5[[#This Row],[Lα2]]-9890</f>
        <v>-8960.2999999999993</v>
      </c>
      <c r="Z28" s="2">
        <f>Table5[[#This Row],[Lβ1]]-9890</f>
        <v>-8940.2000000000007</v>
      </c>
      <c r="AA28" s="2">
        <f>Table5[[#This Row],[Lβ2]]-9890</f>
        <v>-9890</v>
      </c>
      <c r="AB28" s="2">
        <f>Table5[[#This Row],[Lγ1]]-9890</f>
        <v>-9890</v>
      </c>
      <c r="AC28" s="2">
        <f>Table5[[#This Row],[Mα1]]-9890</f>
        <v>-9890</v>
      </c>
      <c r="AD28" s="2">
        <f>Table5[[#This Row],[Kα1]]-10980</f>
        <v>-2932.2200000000003</v>
      </c>
      <c r="AE28" s="2">
        <f>Table5[[#This Row],[Kα2]]-10980</f>
        <v>-2952.17</v>
      </c>
      <c r="AF28" s="2">
        <f>Table5[[#This Row],[Kβ1]]-10980</f>
        <v>-2074.7099999999991</v>
      </c>
      <c r="AG28" s="2">
        <f>Table5[[#This Row],[Lα1]]-10980</f>
        <v>-10050.299999999999</v>
      </c>
      <c r="AH28" s="2">
        <f>Table5[[#This Row],[Lα2]]-10980</f>
        <v>-10050.299999999999</v>
      </c>
      <c r="AI28" s="2">
        <f>Table5[[#This Row],[Lβ1]]-10980</f>
        <v>-10030.200000000001</v>
      </c>
      <c r="AJ28" s="2">
        <f>Table5[[#This Row],[Lβ2]]-10980</f>
        <v>-10980</v>
      </c>
      <c r="AK28" s="2">
        <f>Table5[[#This Row],[Lγ1]]-10980</f>
        <v>-10980</v>
      </c>
      <c r="AL28" s="2">
        <f>Table5[[#This Row],[Mα1]]-10980</f>
        <v>-10980</v>
      </c>
    </row>
    <row r="29" spans="1:38">
      <c r="A29" s="7">
        <v>30</v>
      </c>
      <c r="B29" s="1" t="s">
        <v>65</v>
      </c>
      <c r="C29" s="2">
        <v>8638.86</v>
      </c>
      <c r="D29" s="2">
        <v>8615.7800000000007</v>
      </c>
      <c r="E29" s="2">
        <v>9572</v>
      </c>
      <c r="F29" s="2">
        <v>1011.7</v>
      </c>
      <c r="G29" s="2">
        <v>1011.7</v>
      </c>
      <c r="H29" s="2">
        <v>1034.7</v>
      </c>
      <c r="I29" s="1"/>
      <c r="J29" s="1"/>
      <c r="K29" s="8"/>
      <c r="L29" s="2">
        <f>Table5[[#This Row],[Kα1]]-1740</f>
        <v>6898.8600000000006</v>
      </c>
      <c r="M29" s="2">
        <f>Table5[[#This Row],[Kα2]]-1740</f>
        <v>6875.7800000000007</v>
      </c>
      <c r="N29" s="2">
        <f>Table5[[#This Row],[Kβ1]]-1740</f>
        <v>7832</v>
      </c>
      <c r="O29" s="2">
        <f>Table5[[#This Row],[Lα1]]-1740</f>
        <v>-728.3</v>
      </c>
      <c r="P29" s="2">
        <f>Table5[[#This Row],[Lα2]]-1740</f>
        <v>-728.3</v>
      </c>
      <c r="Q29" s="2">
        <f>Table5[[#This Row],[Lβ1]]-1740</f>
        <v>-705.3</v>
      </c>
      <c r="R29" s="2">
        <f>Table5[[#This Row],[Lβ2]]-1740</f>
        <v>-1740</v>
      </c>
      <c r="S29" s="2">
        <f>Table5[[#This Row],[Lγ1]]-1740</f>
        <v>-1740</v>
      </c>
      <c r="T29" s="2">
        <f>Table5[[#This Row],[Mα1]]-1740</f>
        <v>-1740</v>
      </c>
      <c r="U29" s="2">
        <f>Table5[[#This Row],[Kα1]]-9890</f>
        <v>-1251.1399999999994</v>
      </c>
      <c r="V29" s="2">
        <f>Table5[[#This Row],[Kα2]]-9890</f>
        <v>-1274.2199999999993</v>
      </c>
      <c r="W29" s="2">
        <f>Table5[[#This Row],[Kβ1]]-9890</f>
        <v>-318</v>
      </c>
      <c r="X29" s="2">
        <f>Table5[[#This Row],[Lα1]]-9890</f>
        <v>-8878.2999999999993</v>
      </c>
      <c r="Y29" s="2">
        <f>Table5[[#This Row],[Lα2]]-9890</f>
        <v>-8878.2999999999993</v>
      </c>
      <c r="Z29" s="2">
        <f>Table5[[#This Row],[Lβ1]]-9890</f>
        <v>-8855.2999999999993</v>
      </c>
      <c r="AA29" s="2">
        <f>Table5[[#This Row],[Lβ2]]-9890</f>
        <v>-9890</v>
      </c>
      <c r="AB29" s="2">
        <f>Table5[[#This Row],[Lγ1]]-9890</f>
        <v>-9890</v>
      </c>
      <c r="AC29" s="2">
        <f>Table5[[#This Row],[Mα1]]-9890</f>
        <v>-9890</v>
      </c>
      <c r="AD29" s="2">
        <f>Table5[[#This Row],[Kα1]]-10980</f>
        <v>-2341.1399999999994</v>
      </c>
      <c r="AE29" s="2">
        <f>Table5[[#This Row],[Kα2]]-10980</f>
        <v>-2364.2199999999993</v>
      </c>
      <c r="AF29" s="2">
        <f>Table5[[#This Row],[Kβ1]]-10980</f>
        <v>-1408</v>
      </c>
      <c r="AG29" s="2">
        <f>Table5[[#This Row],[Lα1]]-10980</f>
        <v>-9968.2999999999993</v>
      </c>
      <c r="AH29" s="2">
        <f>Table5[[#This Row],[Lα2]]-10980</f>
        <v>-9968.2999999999993</v>
      </c>
      <c r="AI29" s="2">
        <f>Table5[[#This Row],[Lβ1]]-10980</f>
        <v>-9945.2999999999993</v>
      </c>
      <c r="AJ29" s="2">
        <f>Table5[[#This Row],[Lβ2]]-10980</f>
        <v>-10980</v>
      </c>
      <c r="AK29" s="2">
        <f>Table5[[#This Row],[Lγ1]]-10980</f>
        <v>-10980</v>
      </c>
      <c r="AL29" s="2">
        <f>Table5[[#This Row],[Mα1]]-10980</f>
        <v>-10980</v>
      </c>
    </row>
    <row r="30" spans="1:38">
      <c r="A30" s="7">
        <v>31</v>
      </c>
      <c r="B30" s="1" t="s">
        <v>66</v>
      </c>
      <c r="C30" s="2">
        <v>9251.74</v>
      </c>
      <c r="D30" s="2">
        <v>9224.82</v>
      </c>
      <c r="E30" s="2">
        <v>10264.200000000001</v>
      </c>
      <c r="F30" s="2">
        <v>1097.92</v>
      </c>
      <c r="G30" s="2">
        <v>1097.92</v>
      </c>
      <c r="H30" s="2">
        <v>1124.8</v>
      </c>
      <c r="I30" s="1"/>
      <c r="J30" s="1"/>
      <c r="K30" s="8"/>
      <c r="L30" s="2">
        <f>Table5[[#This Row],[Kα1]]-1740</f>
        <v>7511.74</v>
      </c>
      <c r="M30" s="2">
        <f>Table5[[#This Row],[Kα2]]-1740</f>
        <v>7484.82</v>
      </c>
      <c r="N30" s="2">
        <f>Table5[[#This Row],[Kβ1]]-1740</f>
        <v>8524.2000000000007</v>
      </c>
      <c r="O30" s="2">
        <f>Table5[[#This Row],[Lα1]]-1740</f>
        <v>-642.07999999999993</v>
      </c>
      <c r="P30" s="2">
        <f>Table5[[#This Row],[Lα2]]-1740</f>
        <v>-642.07999999999993</v>
      </c>
      <c r="Q30" s="2">
        <f>Table5[[#This Row],[Lβ1]]-1740</f>
        <v>-615.20000000000005</v>
      </c>
      <c r="R30" s="2">
        <f>Table5[[#This Row],[Lβ2]]-1740</f>
        <v>-1740</v>
      </c>
      <c r="S30" s="2">
        <f>Table5[[#This Row],[Lγ1]]-1740</f>
        <v>-1740</v>
      </c>
      <c r="T30" s="2">
        <f>Table5[[#This Row],[Mα1]]-1740</f>
        <v>-1740</v>
      </c>
      <c r="U30" s="2">
        <f>Table5[[#This Row],[Kα1]]-9890</f>
        <v>-638.26000000000022</v>
      </c>
      <c r="V30" s="2">
        <f>Table5[[#This Row],[Kα2]]-9890</f>
        <v>-665.18000000000029</v>
      </c>
      <c r="W30" s="2">
        <f>Table5[[#This Row],[Kβ1]]-9890</f>
        <v>374.20000000000073</v>
      </c>
      <c r="X30" s="2">
        <f>Table5[[#This Row],[Lα1]]-9890</f>
        <v>-8792.08</v>
      </c>
      <c r="Y30" s="2">
        <f>Table5[[#This Row],[Lα2]]-9890</f>
        <v>-8792.08</v>
      </c>
      <c r="Z30" s="2">
        <f>Table5[[#This Row],[Lβ1]]-9890</f>
        <v>-8765.2000000000007</v>
      </c>
      <c r="AA30" s="2">
        <f>Table5[[#This Row],[Lβ2]]-9890</f>
        <v>-9890</v>
      </c>
      <c r="AB30" s="2">
        <f>Table5[[#This Row],[Lγ1]]-9890</f>
        <v>-9890</v>
      </c>
      <c r="AC30" s="2">
        <f>Table5[[#This Row],[Mα1]]-9890</f>
        <v>-9890</v>
      </c>
      <c r="AD30" s="2">
        <f>Table5[[#This Row],[Kα1]]-10980</f>
        <v>-1728.2600000000002</v>
      </c>
      <c r="AE30" s="2">
        <f>Table5[[#This Row],[Kα2]]-10980</f>
        <v>-1755.1800000000003</v>
      </c>
      <c r="AF30" s="2">
        <f>Table5[[#This Row],[Kβ1]]-10980</f>
        <v>-715.79999999999927</v>
      </c>
      <c r="AG30" s="2">
        <f>Table5[[#This Row],[Lα1]]-10980</f>
        <v>-9882.08</v>
      </c>
      <c r="AH30" s="2">
        <f>Table5[[#This Row],[Lα2]]-10980</f>
        <v>-9882.08</v>
      </c>
      <c r="AI30" s="2">
        <f>Table5[[#This Row],[Lβ1]]-10980</f>
        <v>-9855.2000000000007</v>
      </c>
      <c r="AJ30" s="2">
        <f>Table5[[#This Row],[Lβ2]]-10980</f>
        <v>-10980</v>
      </c>
      <c r="AK30" s="2">
        <f>Table5[[#This Row],[Lγ1]]-10980</f>
        <v>-10980</v>
      </c>
      <c r="AL30" s="2">
        <f>Table5[[#This Row],[Mα1]]-10980</f>
        <v>-10980</v>
      </c>
    </row>
    <row r="31" spans="1:38">
      <c r="A31" s="7">
        <v>32</v>
      </c>
      <c r="B31" s="1" t="s">
        <v>67</v>
      </c>
      <c r="C31" s="2">
        <v>9886.42</v>
      </c>
      <c r="D31" s="2">
        <v>9855.32</v>
      </c>
      <c r="E31" s="2">
        <v>10982.1</v>
      </c>
      <c r="F31" s="2">
        <v>1188</v>
      </c>
      <c r="G31" s="2">
        <v>1188</v>
      </c>
      <c r="H31" s="2">
        <v>1218.5</v>
      </c>
      <c r="I31" s="1"/>
      <c r="J31" s="1"/>
      <c r="K31" s="8"/>
      <c r="L31" s="2">
        <f>Table5[[#This Row],[Kα1]]-1740</f>
        <v>8146.42</v>
      </c>
      <c r="M31" s="2">
        <f>Table5[[#This Row],[Kα2]]-1740</f>
        <v>8115.32</v>
      </c>
      <c r="N31" s="2">
        <f>Table5[[#This Row],[Kβ1]]-1740</f>
        <v>9242.1</v>
      </c>
      <c r="O31" s="2">
        <f>Table5[[#This Row],[Lα1]]-1740</f>
        <v>-552</v>
      </c>
      <c r="P31" s="2">
        <f>Table5[[#This Row],[Lα2]]-1740</f>
        <v>-552</v>
      </c>
      <c r="Q31" s="2">
        <f>Table5[[#This Row],[Lβ1]]-1740</f>
        <v>-521.5</v>
      </c>
      <c r="R31" s="2">
        <f>Table5[[#This Row],[Lβ2]]-1740</f>
        <v>-1740</v>
      </c>
      <c r="S31" s="2">
        <f>Table5[[#This Row],[Lγ1]]-1740</f>
        <v>-1740</v>
      </c>
      <c r="T31" s="2">
        <f>Table5[[#This Row],[Mα1]]-1740</f>
        <v>-1740</v>
      </c>
      <c r="U31" s="2">
        <f>Table5[[#This Row],[Kα1]]-9890</f>
        <v>-3.5799999999999272</v>
      </c>
      <c r="V31" s="2">
        <f>Table5[[#This Row],[Kα2]]-9890</f>
        <v>-34.680000000000291</v>
      </c>
      <c r="W31" s="2">
        <f>Table5[[#This Row],[Kβ1]]-9890</f>
        <v>1092.1000000000004</v>
      </c>
      <c r="X31" s="2">
        <f>Table5[[#This Row],[Lα1]]-9890</f>
        <v>-8702</v>
      </c>
      <c r="Y31" s="2">
        <f>Table5[[#This Row],[Lα2]]-9890</f>
        <v>-8702</v>
      </c>
      <c r="Z31" s="2">
        <f>Table5[[#This Row],[Lβ1]]-9890</f>
        <v>-8671.5</v>
      </c>
      <c r="AA31" s="2">
        <f>Table5[[#This Row],[Lβ2]]-9890</f>
        <v>-9890</v>
      </c>
      <c r="AB31" s="2">
        <f>Table5[[#This Row],[Lγ1]]-9890</f>
        <v>-9890</v>
      </c>
      <c r="AC31" s="2">
        <f>Table5[[#This Row],[Mα1]]-9890</f>
        <v>-9890</v>
      </c>
      <c r="AD31" s="2">
        <f>Table5[[#This Row],[Kα1]]-10980</f>
        <v>-1093.58</v>
      </c>
      <c r="AE31" s="2">
        <f>Table5[[#This Row],[Kα2]]-10980</f>
        <v>-1124.6800000000003</v>
      </c>
      <c r="AF31" s="2">
        <f>Table5[[#This Row],[Kβ1]]-10980</f>
        <v>2.1000000000003638</v>
      </c>
      <c r="AG31" s="2">
        <f>Table5[[#This Row],[Lα1]]-10980</f>
        <v>-9792</v>
      </c>
      <c r="AH31" s="2">
        <f>Table5[[#This Row],[Lα2]]-10980</f>
        <v>-9792</v>
      </c>
      <c r="AI31" s="2">
        <f>Table5[[#This Row],[Lβ1]]-10980</f>
        <v>-9761.5</v>
      </c>
      <c r="AJ31" s="2">
        <f>Table5[[#This Row],[Lβ2]]-10980</f>
        <v>-10980</v>
      </c>
      <c r="AK31" s="2">
        <f>Table5[[#This Row],[Lγ1]]-10980</f>
        <v>-10980</v>
      </c>
      <c r="AL31" s="2">
        <f>Table5[[#This Row],[Mα1]]-10980</f>
        <v>-10980</v>
      </c>
    </row>
    <row r="32" spans="1:38">
      <c r="A32" s="7">
        <v>33</v>
      </c>
      <c r="B32" s="1" t="s">
        <v>68</v>
      </c>
      <c r="C32" s="2">
        <v>10543.72</v>
      </c>
      <c r="D32" s="2">
        <v>10507.99</v>
      </c>
      <c r="E32" s="2">
        <v>11726.2</v>
      </c>
      <c r="F32" s="2">
        <v>1282</v>
      </c>
      <c r="G32" s="2">
        <v>1282</v>
      </c>
      <c r="H32" s="2">
        <v>1317</v>
      </c>
      <c r="I32" s="1"/>
      <c r="J32" s="1"/>
      <c r="K32" s="8"/>
      <c r="L32" s="2">
        <f>Table5[[#This Row],[Kα1]]-1740</f>
        <v>8803.7199999999993</v>
      </c>
      <c r="M32" s="2">
        <f>Table5[[#This Row],[Kα2]]-1740</f>
        <v>8767.99</v>
      </c>
      <c r="N32" s="2">
        <f>Table5[[#This Row],[Kβ1]]-1740</f>
        <v>9986.2000000000007</v>
      </c>
      <c r="O32" s="2">
        <f>Table5[[#This Row],[Lα1]]-1740</f>
        <v>-458</v>
      </c>
      <c r="P32" s="2">
        <f>Table5[[#This Row],[Lα2]]-1740</f>
        <v>-458</v>
      </c>
      <c r="Q32" s="2">
        <f>Table5[[#This Row],[Lβ1]]-1740</f>
        <v>-423</v>
      </c>
      <c r="R32" s="2">
        <f>Table5[[#This Row],[Lβ2]]-1740</f>
        <v>-1740</v>
      </c>
      <c r="S32" s="2">
        <f>Table5[[#This Row],[Lγ1]]-1740</f>
        <v>-1740</v>
      </c>
      <c r="T32" s="2">
        <f>Table5[[#This Row],[Mα1]]-1740</f>
        <v>-1740</v>
      </c>
      <c r="U32" s="2">
        <f>Table5[[#This Row],[Kα1]]-9890</f>
        <v>653.71999999999935</v>
      </c>
      <c r="V32" s="2">
        <f>Table5[[#This Row],[Kα2]]-9890</f>
        <v>617.98999999999978</v>
      </c>
      <c r="W32" s="2">
        <f>Table5[[#This Row],[Kβ1]]-9890</f>
        <v>1836.2000000000007</v>
      </c>
      <c r="X32" s="2">
        <f>Table5[[#This Row],[Lα1]]-9890</f>
        <v>-8608</v>
      </c>
      <c r="Y32" s="2">
        <f>Table5[[#This Row],[Lα2]]-9890</f>
        <v>-8608</v>
      </c>
      <c r="Z32" s="2">
        <f>Table5[[#This Row],[Lβ1]]-9890</f>
        <v>-8573</v>
      </c>
      <c r="AA32" s="2">
        <f>Table5[[#This Row],[Lβ2]]-9890</f>
        <v>-9890</v>
      </c>
      <c r="AB32" s="2">
        <f>Table5[[#This Row],[Lγ1]]-9890</f>
        <v>-9890</v>
      </c>
      <c r="AC32" s="2">
        <f>Table5[[#This Row],[Mα1]]-9890</f>
        <v>-9890</v>
      </c>
      <c r="AD32" s="2">
        <f>Table5[[#This Row],[Kα1]]-10980</f>
        <v>-436.28000000000065</v>
      </c>
      <c r="AE32" s="2">
        <f>Table5[[#This Row],[Kα2]]-10980</f>
        <v>-472.01000000000022</v>
      </c>
      <c r="AF32" s="2">
        <f>Table5[[#This Row],[Kβ1]]-10980</f>
        <v>746.20000000000073</v>
      </c>
      <c r="AG32" s="2">
        <f>Table5[[#This Row],[Lα1]]-10980</f>
        <v>-9698</v>
      </c>
      <c r="AH32" s="2">
        <f>Table5[[#This Row],[Lα2]]-10980</f>
        <v>-9698</v>
      </c>
      <c r="AI32" s="2">
        <f>Table5[[#This Row],[Lβ1]]-10980</f>
        <v>-9663</v>
      </c>
      <c r="AJ32" s="2">
        <f>Table5[[#This Row],[Lβ2]]-10980</f>
        <v>-10980</v>
      </c>
      <c r="AK32" s="2">
        <f>Table5[[#This Row],[Lγ1]]-10980</f>
        <v>-10980</v>
      </c>
      <c r="AL32" s="2">
        <f>Table5[[#This Row],[Mα1]]-10980</f>
        <v>-10980</v>
      </c>
    </row>
    <row r="33" spans="1:38">
      <c r="A33" s="7">
        <v>34</v>
      </c>
      <c r="B33" s="1" t="s">
        <v>69</v>
      </c>
      <c r="C33" s="2">
        <v>11222.4</v>
      </c>
      <c r="D33" s="2">
        <v>11181.4</v>
      </c>
      <c r="E33" s="2">
        <v>12495.9</v>
      </c>
      <c r="F33" s="2">
        <v>1379.1</v>
      </c>
      <c r="G33" s="2">
        <v>1379.1</v>
      </c>
      <c r="H33" s="2">
        <v>1419.23</v>
      </c>
      <c r="I33" s="1"/>
      <c r="J33" s="1"/>
      <c r="K33" s="8"/>
      <c r="L33" s="2">
        <f>Table5[[#This Row],[Kα1]]-1740</f>
        <v>9482.4</v>
      </c>
      <c r="M33" s="2">
        <f>Table5[[#This Row],[Kα2]]-1740</f>
        <v>9441.4</v>
      </c>
      <c r="N33" s="2">
        <f>Table5[[#This Row],[Kβ1]]-1740</f>
        <v>10755.9</v>
      </c>
      <c r="O33" s="2">
        <f>Table5[[#This Row],[Lα1]]-1740</f>
        <v>-360.90000000000009</v>
      </c>
      <c r="P33" s="2">
        <f>Table5[[#This Row],[Lα2]]-1740</f>
        <v>-360.90000000000009</v>
      </c>
      <c r="Q33" s="2">
        <f>Table5[[#This Row],[Lβ1]]-1740</f>
        <v>-320.77</v>
      </c>
      <c r="R33" s="2">
        <f>Table5[[#This Row],[Lβ2]]-1740</f>
        <v>-1740</v>
      </c>
      <c r="S33" s="2">
        <f>Table5[[#This Row],[Lγ1]]-1740</f>
        <v>-1740</v>
      </c>
      <c r="T33" s="2">
        <f>Table5[[#This Row],[Mα1]]-1740</f>
        <v>-1740</v>
      </c>
      <c r="U33" s="2">
        <f>Table5[[#This Row],[Kα1]]-9890</f>
        <v>1332.3999999999996</v>
      </c>
      <c r="V33" s="2">
        <f>Table5[[#This Row],[Kα2]]-9890</f>
        <v>1291.3999999999996</v>
      </c>
      <c r="W33" s="2">
        <f>Table5[[#This Row],[Kβ1]]-9890</f>
        <v>2605.8999999999996</v>
      </c>
      <c r="X33" s="2">
        <f>Table5[[#This Row],[Lα1]]-9890</f>
        <v>-8510.9</v>
      </c>
      <c r="Y33" s="2">
        <f>Table5[[#This Row],[Lα2]]-9890</f>
        <v>-8510.9</v>
      </c>
      <c r="Z33" s="2">
        <f>Table5[[#This Row],[Lβ1]]-9890</f>
        <v>-8470.77</v>
      </c>
      <c r="AA33" s="2">
        <f>Table5[[#This Row],[Lβ2]]-9890</f>
        <v>-9890</v>
      </c>
      <c r="AB33" s="2">
        <f>Table5[[#This Row],[Lγ1]]-9890</f>
        <v>-9890</v>
      </c>
      <c r="AC33" s="2">
        <f>Table5[[#This Row],[Mα1]]-9890</f>
        <v>-9890</v>
      </c>
      <c r="AD33" s="2">
        <f>Table5[[#This Row],[Kα1]]-10980</f>
        <v>242.39999999999964</v>
      </c>
      <c r="AE33" s="2">
        <f>Table5[[#This Row],[Kα2]]-10980</f>
        <v>201.39999999999964</v>
      </c>
      <c r="AF33" s="2">
        <f>Table5[[#This Row],[Kβ1]]-10980</f>
        <v>1515.8999999999996</v>
      </c>
      <c r="AG33" s="2">
        <f>Table5[[#This Row],[Lα1]]-10980</f>
        <v>-9600.9</v>
      </c>
      <c r="AH33" s="2">
        <f>Table5[[#This Row],[Lα2]]-10980</f>
        <v>-9600.9</v>
      </c>
      <c r="AI33" s="2">
        <f>Table5[[#This Row],[Lβ1]]-10980</f>
        <v>-9560.77</v>
      </c>
      <c r="AJ33" s="2">
        <f>Table5[[#This Row],[Lβ2]]-10980</f>
        <v>-10980</v>
      </c>
      <c r="AK33" s="2">
        <f>Table5[[#This Row],[Lγ1]]-10980</f>
        <v>-10980</v>
      </c>
      <c r="AL33" s="2">
        <f>Table5[[#This Row],[Mα1]]-10980</f>
        <v>-10980</v>
      </c>
    </row>
    <row r="34" spans="1:38">
      <c r="A34" s="7">
        <v>35</v>
      </c>
      <c r="B34" s="1" t="s">
        <v>70</v>
      </c>
      <c r="C34" s="2">
        <v>11924.2</v>
      </c>
      <c r="D34" s="2">
        <v>11877.6</v>
      </c>
      <c r="E34" s="2">
        <v>13291.4</v>
      </c>
      <c r="F34" s="2">
        <v>1480.43</v>
      </c>
      <c r="G34" s="2">
        <v>1480.43</v>
      </c>
      <c r="H34" s="2">
        <v>1525.9</v>
      </c>
      <c r="I34" s="1"/>
      <c r="J34" s="1"/>
      <c r="K34" s="8"/>
      <c r="L34" s="2">
        <f>Table5[[#This Row],[Kα1]]-1740</f>
        <v>10184.200000000001</v>
      </c>
      <c r="M34" s="2">
        <f>Table5[[#This Row],[Kα2]]-1740</f>
        <v>10137.6</v>
      </c>
      <c r="N34" s="2">
        <f>Table5[[#This Row],[Kβ1]]-1740</f>
        <v>11551.4</v>
      </c>
      <c r="O34" s="2">
        <f>Table5[[#This Row],[Lα1]]-1740</f>
        <v>-259.56999999999994</v>
      </c>
      <c r="P34" s="2">
        <f>Table5[[#This Row],[Lα2]]-1740</f>
        <v>-259.56999999999994</v>
      </c>
      <c r="Q34" s="2">
        <f>Table5[[#This Row],[Lβ1]]-1740</f>
        <v>-214.09999999999991</v>
      </c>
      <c r="R34" s="2">
        <f>Table5[[#This Row],[Lβ2]]-1740</f>
        <v>-1740</v>
      </c>
      <c r="S34" s="2">
        <f>Table5[[#This Row],[Lγ1]]-1740</f>
        <v>-1740</v>
      </c>
      <c r="T34" s="2">
        <f>Table5[[#This Row],[Mα1]]-1740</f>
        <v>-1740</v>
      </c>
      <c r="U34" s="2">
        <f>Table5[[#This Row],[Kα1]]-9890</f>
        <v>2034.2000000000007</v>
      </c>
      <c r="V34" s="2">
        <f>Table5[[#This Row],[Kα2]]-9890</f>
        <v>1987.6000000000004</v>
      </c>
      <c r="W34" s="2">
        <f>Table5[[#This Row],[Kβ1]]-9890</f>
        <v>3401.3999999999996</v>
      </c>
      <c r="X34" s="2">
        <f>Table5[[#This Row],[Lα1]]-9890</f>
        <v>-8409.57</v>
      </c>
      <c r="Y34" s="2">
        <f>Table5[[#This Row],[Lα2]]-9890</f>
        <v>-8409.57</v>
      </c>
      <c r="Z34" s="2">
        <f>Table5[[#This Row],[Lβ1]]-9890</f>
        <v>-8364.1</v>
      </c>
      <c r="AA34" s="2">
        <f>Table5[[#This Row],[Lβ2]]-9890</f>
        <v>-9890</v>
      </c>
      <c r="AB34" s="2">
        <f>Table5[[#This Row],[Lγ1]]-9890</f>
        <v>-9890</v>
      </c>
      <c r="AC34" s="2">
        <f>Table5[[#This Row],[Mα1]]-9890</f>
        <v>-9890</v>
      </c>
      <c r="AD34" s="2">
        <f>Table5[[#This Row],[Kα1]]-10980</f>
        <v>944.20000000000073</v>
      </c>
      <c r="AE34" s="2">
        <f>Table5[[#This Row],[Kα2]]-10980</f>
        <v>897.60000000000036</v>
      </c>
      <c r="AF34" s="2">
        <f>Table5[[#This Row],[Kβ1]]-10980</f>
        <v>2311.3999999999996</v>
      </c>
      <c r="AG34" s="2">
        <f>Table5[[#This Row],[Lα1]]-10980</f>
        <v>-9499.57</v>
      </c>
      <c r="AH34" s="2">
        <f>Table5[[#This Row],[Lα2]]-10980</f>
        <v>-9499.57</v>
      </c>
      <c r="AI34" s="2">
        <f>Table5[[#This Row],[Lβ1]]-10980</f>
        <v>-9454.1</v>
      </c>
      <c r="AJ34" s="2">
        <f>Table5[[#This Row],[Lβ2]]-10980</f>
        <v>-10980</v>
      </c>
      <c r="AK34" s="2">
        <f>Table5[[#This Row],[Lγ1]]-10980</f>
        <v>-10980</v>
      </c>
      <c r="AL34" s="2">
        <f>Table5[[#This Row],[Mα1]]-10980</f>
        <v>-10980</v>
      </c>
    </row>
    <row r="35" spans="1:38">
      <c r="A35" s="7">
        <v>36</v>
      </c>
      <c r="B35" s="1" t="s">
        <v>71</v>
      </c>
      <c r="C35" s="3">
        <v>12649</v>
      </c>
      <c r="D35" s="3">
        <v>12598</v>
      </c>
      <c r="E35" s="3">
        <v>14112</v>
      </c>
      <c r="F35" s="2">
        <v>1586</v>
      </c>
      <c r="G35" s="2">
        <v>1586</v>
      </c>
      <c r="H35" s="2">
        <v>1636.6</v>
      </c>
      <c r="I35" s="1"/>
      <c r="J35" s="1"/>
      <c r="K35" s="8"/>
      <c r="L35" s="2">
        <f>Table5[[#This Row],[Kα1]]-1740</f>
        <v>10909</v>
      </c>
      <c r="M35" s="2">
        <f>Table5[[#This Row],[Kα2]]-1740</f>
        <v>10858</v>
      </c>
      <c r="N35" s="2">
        <f>Table5[[#This Row],[Kβ1]]-1740</f>
        <v>12372</v>
      </c>
      <c r="O35" s="2">
        <f>Table5[[#This Row],[Lα1]]-1740</f>
        <v>-154</v>
      </c>
      <c r="P35" s="2">
        <f>Table5[[#This Row],[Lα2]]-1740</f>
        <v>-154</v>
      </c>
      <c r="Q35" s="2">
        <f>Table5[[#This Row],[Lβ1]]-1740</f>
        <v>-103.40000000000009</v>
      </c>
      <c r="R35" s="2">
        <f>Table5[[#This Row],[Lβ2]]-1740</f>
        <v>-1740</v>
      </c>
      <c r="S35" s="2">
        <f>Table5[[#This Row],[Lγ1]]-1740</f>
        <v>-1740</v>
      </c>
      <c r="T35" s="2">
        <f>Table5[[#This Row],[Mα1]]-1740</f>
        <v>-1740</v>
      </c>
      <c r="U35" s="2">
        <f>Table5[[#This Row],[Kα1]]-9890</f>
        <v>2759</v>
      </c>
      <c r="V35" s="2">
        <f>Table5[[#This Row],[Kα2]]-9890</f>
        <v>2708</v>
      </c>
      <c r="W35" s="2">
        <f>Table5[[#This Row],[Kβ1]]-9890</f>
        <v>4222</v>
      </c>
      <c r="X35" s="2">
        <f>Table5[[#This Row],[Lα1]]-9890</f>
        <v>-8304</v>
      </c>
      <c r="Y35" s="2">
        <f>Table5[[#This Row],[Lα2]]-9890</f>
        <v>-8304</v>
      </c>
      <c r="Z35" s="2">
        <f>Table5[[#This Row],[Lβ1]]-9890</f>
        <v>-8253.4</v>
      </c>
      <c r="AA35" s="2">
        <f>Table5[[#This Row],[Lβ2]]-9890</f>
        <v>-9890</v>
      </c>
      <c r="AB35" s="2">
        <f>Table5[[#This Row],[Lγ1]]-9890</f>
        <v>-9890</v>
      </c>
      <c r="AC35" s="2">
        <f>Table5[[#This Row],[Mα1]]-9890</f>
        <v>-9890</v>
      </c>
      <c r="AD35" s="2">
        <f>Table5[[#This Row],[Kα1]]-10980</f>
        <v>1669</v>
      </c>
      <c r="AE35" s="2">
        <f>Table5[[#This Row],[Kα2]]-10980</f>
        <v>1618</v>
      </c>
      <c r="AF35" s="2">
        <f>Table5[[#This Row],[Kβ1]]-10980</f>
        <v>3132</v>
      </c>
      <c r="AG35" s="2">
        <f>Table5[[#This Row],[Lα1]]-10980</f>
        <v>-9394</v>
      </c>
      <c r="AH35" s="2">
        <f>Table5[[#This Row],[Lα2]]-10980</f>
        <v>-9394</v>
      </c>
      <c r="AI35" s="2">
        <f>Table5[[#This Row],[Lβ1]]-10980</f>
        <v>-9343.4</v>
      </c>
      <c r="AJ35" s="2">
        <f>Table5[[#This Row],[Lβ2]]-10980</f>
        <v>-10980</v>
      </c>
      <c r="AK35" s="2">
        <f>Table5[[#This Row],[Lγ1]]-10980</f>
        <v>-10980</v>
      </c>
      <c r="AL35" s="2">
        <f>Table5[[#This Row],[Mα1]]-10980</f>
        <v>-10980</v>
      </c>
    </row>
    <row r="36" spans="1:38">
      <c r="A36" s="7">
        <v>37</v>
      </c>
      <c r="B36" s="1" t="s">
        <v>72</v>
      </c>
      <c r="C36" s="2">
        <v>13395.3</v>
      </c>
      <c r="D36" s="2">
        <v>13335.8</v>
      </c>
      <c r="E36" s="2">
        <v>14961.3</v>
      </c>
      <c r="F36" s="2">
        <v>1694.13</v>
      </c>
      <c r="G36" s="2">
        <v>1692.56</v>
      </c>
      <c r="H36" s="2">
        <v>1752.17</v>
      </c>
      <c r="I36" s="1"/>
      <c r="J36" s="1"/>
      <c r="K36" s="8"/>
      <c r="L36" s="2">
        <f>Table5[[#This Row],[Kα1]]-1740</f>
        <v>11655.3</v>
      </c>
      <c r="M36" s="2">
        <f>Table5[[#This Row],[Kα2]]-1740</f>
        <v>11595.8</v>
      </c>
      <c r="N36" s="2">
        <f>Table5[[#This Row],[Kβ1]]-1740</f>
        <v>13221.3</v>
      </c>
      <c r="O36" s="2">
        <f>Table5[[#This Row],[Lα1]]-1740</f>
        <v>-45.869999999999891</v>
      </c>
      <c r="P36" s="2">
        <f>Table5[[#This Row],[Lα2]]-1740</f>
        <v>-47.440000000000055</v>
      </c>
      <c r="Q36" s="2">
        <f>Table5[[#This Row],[Lβ1]]-1740</f>
        <v>12.170000000000073</v>
      </c>
      <c r="R36" s="2">
        <f>Table5[[#This Row],[Lβ2]]-1740</f>
        <v>-1740</v>
      </c>
      <c r="S36" s="2">
        <f>Table5[[#This Row],[Lγ1]]-1740</f>
        <v>-1740</v>
      </c>
      <c r="T36" s="2">
        <f>Table5[[#This Row],[Mα1]]-1740</f>
        <v>-1740</v>
      </c>
      <c r="U36" s="2">
        <f>Table5[[#This Row],[Kα1]]-9890</f>
        <v>3505.2999999999993</v>
      </c>
      <c r="V36" s="2">
        <f>Table5[[#This Row],[Kα2]]-9890</f>
        <v>3445.7999999999993</v>
      </c>
      <c r="W36" s="2">
        <f>Table5[[#This Row],[Kβ1]]-9890</f>
        <v>5071.2999999999993</v>
      </c>
      <c r="X36" s="2">
        <f>Table5[[#This Row],[Lα1]]-9890</f>
        <v>-8195.869999999999</v>
      </c>
      <c r="Y36" s="2">
        <f>Table5[[#This Row],[Lα2]]-9890</f>
        <v>-8197.44</v>
      </c>
      <c r="Z36" s="2">
        <f>Table5[[#This Row],[Lβ1]]-9890</f>
        <v>-8137.83</v>
      </c>
      <c r="AA36" s="2">
        <f>Table5[[#This Row],[Lβ2]]-9890</f>
        <v>-9890</v>
      </c>
      <c r="AB36" s="2">
        <f>Table5[[#This Row],[Lγ1]]-9890</f>
        <v>-9890</v>
      </c>
      <c r="AC36" s="2">
        <f>Table5[[#This Row],[Mα1]]-9890</f>
        <v>-9890</v>
      </c>
      <c r="AD36" s="2">
        <f>Table5[[#This Row],[Kα1]]-10980</f>
        <v>2415.2999999999993</v>
      </c>
      <c r="AE36" s="2">
        <f>Table5[[#This Row],[Kα2]]-10980</f>
        <v>2355.7999999999993</v>
      </c>
      <c r="AF36" s="2">
        <f>Table5[[#This Row],[Kβ1]]-10980</f>
        <v>3981.2999999999993</v>
      </c>
      <c r="AG36" s="2">
        <f>Table5[[#This Row],[Lα1]]-10980</f>
        <v>-9285.869999999999</v>
      </c>
      <c r="AH36" s="2">
        <f>Table5[[#This Row],[Lα2]]-10980</f>
        <v>-9287.44</v>
      </c>
      <c r="AI36" s="2">
        <f>Table5[[#This Row],[Lβ1]]-10980</f>
        <v>-9227.83</v>
      </c>
      <c r="AJ36" s="2">
        <f>Table5[[#This Row],[Lβ2]]-10980</f>
        <v>-10980</v>
      </c>
      <c r="AK36" s="2">
        <f>Table5[[#This Row],[Lγ1]]-10980</f>
        <v>-10980</v>
      </c>
      <c r="AL36" s="2">
        <f>Table5[[#This Row],[Mα1]]-10980</f>
        <v>-10980</v>
      </c>
    </row>
    <row r="37" spans="1:38">
      <c r="A37" s="7">
        <v>38</v>
      </c>
      <c r="B37" s="1" t="s">
        <v>73</v>
      </c>
      <c r="C37" s="3">
        <v>14165</v>
      </c>
      <c r="D37" s="2">
        <v>14097.9</v>
      </c>
      <c r="E37" s="2">
        <v>15835.7</v>
      </c>
      <c r="F37" s="2">
        <v>1806.56</v>
      </c>
      <c r="G37" s="2">
        <v>1804.74</v>
      </c>
      <c r="H37" s="2">
        <v>1871.72</v>
      </c>
      <c r="I37" s="1"/>
      <c r="J37" s="1"/>
      <c r="K37" s="8"/>
      <c r="L37" s="2">
        <f>Table5[[#This Row],[Kα1]]-1740</f>
        <v>12425</v>
      </c>
      <c r="M37" s="2">
        <f>Table5[[#This Row],[Kα2]]-1740</f>
        <v>12357.9</v>
      </c>
      <c r="N37" s="2">
        <f>Table5[[#This Row],[Kβ1]]-1740</f>
        <v>14095.7</v>
      </c>
      <c r="O37" s="2">
        <f>Table5[[#This Row],[Lα1]]-1740</f>
        <v>66.559999999999945</v>
      </c>
      <c r="P37" s="2">
        <f>Table5[[#This Row],[Lα2]]-1740</f>
        <v>64.740000000000009</v>
      </c>
      <c r="Q37" s="2">
        <f>Table5[[#This Row],[Lβ1]]-1740</f>
        <v>131.72000000000003</v>
      </c>
      <c r="R37" s="2">
        <f>Table5[[#This Row],[Lβ2]]-1740</f>
        <v>-1740</v>
      </c>
      <c r="S37" s="2">
        <f>Table5[[#This Row],[Lγ1]]-1740</f>
        <v>-1740</v>
      </c>
      <c r="T37" s="2">
        <f>Table5[[#This Row],[Mα1]]-1740</f>
        <v>-1740</v>
      </c>
      <c r="U37" s="2">
        <f>Table5[[#This Row],[Kα1]]-9890</f>
        <v>4275</v>
      </c>
      <c r="V37" s="2">
        <f>Table5[[#This Row],[Kα2]]-9890</f>
        <v>4207.8999999999996</v>
      </c>
      <c r="W37" s="2">
        <f>Table5[[#This Row],[Kβ1]]-9890</f>
        <v>5945.7000000000007</v>
      </c>
      <c r="X37" s="2">
        <f>Table5[[#This Row],[Lα1]]-9890</f>
        <v>-8083.4400000000005</v>
      </c>
      <c r="Y37" s="2">
        <f>Table5[[#This Row],[Lα2]]-9890</f>
        <v>-8085.26</v>
      </c>
      <c r="Z37" s="2">
        <f>Table5[[#This Row],[Lβ1]]-9890</f>
        <v>-8018.28</v>
      </c>
      <c r="AA37" s="2">
        <f>Table5[[#This Row],[Lβ2]]-9890</f>
        <v>-9890</v>
      </c>
      <c r="AB37" s="2">
        <f>Table5[[#This Row],[Lγ1]]-9890</f>
        <v>-9890</v>
      </c>
      <c r="AC37" s="2">
        <f>Table5[[#This Row],[Mα1]]-9890</f>
        <v>-9890</v>
      </c>
      <c r="AD37" s="2">
        <f>Table5[[#This Row],[Kα1]]-10980</f>
        <v>3185</v>
      </c>
      <c r="AE37" s="2">
        <f>Table5[[#This Row],[Kα2]]-10980</f>
        <v>3117.8999999999996</v>
      </c>
      <c r="AF37" s="2">
        <f>Table5[[#This Row],[Kβ1]]-10980</f>
        <v>4855.7000000000007</v>
      </c>
      <c r="AG37" s="2">
        <f>Table5[[#This Row],[Lα1]]-10980</f>
        <v>-9173.44</v>
      </c>
      <c r="AH37" s="2">
        <f>Table5[[#This Row],[Lα2]]-10980</f>
        <v>-9175.26</v>
      </c>
      <c r="AI37" s="2">
        <f>Table5[[#This Row],[Lβ1]]-10980</f>
        <v>-9108.2800000000007</v>
      </c>
      <c r="AJ37" s="2">
        <f>Table5[[#This Row],[Lβ2]]-10980</f>
        <v>-10980</v>
      </c>
      <c r="AK37" s="2">
        <f>Table5[[#This Row],[Lγ1]]-10980</f>
        <v>-10980</v>
      </c>
      <c r="AL37" s="2">
        <f>Table5[[#This Row],[Mα1]]-10980</f>
        <v>-10980</v>
      </c>
    </row>
    <row r="38" spans="1:38">
      <c r="A38" s="7">
        <v>39</v>
      </c>
      <c r="B38" s="1" t="s">
        <v>74</v>
      </c>
      <c r="C38" s="2">
        <v>14958.4</v>
      </c>
      <c r="D38" s="2">
        <v>14882.9</v>
      </c>
      <c r="E38" s="2">
        <v>16737.8</v>
      </c>
      <c r="F38" s="2">
        <v>1922.56</v>
      </c>
      <c r="G38" s="2">
        <v>1920.47</v>
      </c>
      <c r="H38" s="2">
        <v>1995.84</v>
      </c>
      <c r="I38" s="1"/>
      <c r="J38" s="1"/>
      <c r="K38" s="8"/>
      <c r="L38" s="2">
        <f>Table5[[#This Row],[Kα1]]-1740</f>
        <v>13218.4</v>
      </c>
      <c r="M38" s="2">
        <f>Table5[[#This Row],[Kα2]]-1740</f>
        <v>13142.9</v>
      </c>
      <c r="N38" s="2">
        <f>Table5[[#This Row],[Kβ1]]-1740</f>
        <v>14997.8</v>
      </c>
      <c r="O38" s="2">
        <f>Table5[[#This Row],[Lα1]]-1740</f>
        <v>182.55999999999995</v>
      </c>
      <c r="P38" s="2">
        <f>Table5[[#This Row],[Lα2]]-1740</f>
        <v>180.47000000000003</v>
      </c>
      <c r="Q38" s="2">
        <f>Table5[[#This Row],[Lβ1]]-1740</f>
        <v>255.83999999999992</v>
      </c>
      <c r="R38" s="2">
        <f>Table5[[#This Row],[Lβ2]]-1740</f>
        <v>-1740</v>
      </c>
      <c r="S38" s="2">
        <f>Table5[[#This Row],[Lγ1]]-1740</f>
        <v>-1740</v>
      </c>
      <c r="T38" s="2">
        <f>Table5[[#This Row],[Mα1]]-1740</f>
        <v>-1740</v>
      </c>
      <c r="U38" s="2">
        <f>Table5[[#This Row],[Kα1]]-9890</f>
        <v>5068.3999999999996</v>
      </c>
      <c r="V38" s="2">
        <f>Table5[[#This Row],[Kα2]]-9890</f>
        <v>4992.8999999999996</v>
      </c>
      <c r="W38" s="2">
        <f>Table5[[#This Row],[Kβ1]]-9890</f>
        <v>6847.7999999999993</v>
      </c>
      <c r="X38" s="2">
        <f>Table5[[#This Row],[Lα1]]-9890</f>
        <v>-7967.4400000000005</v>
      </c>
      <c r="Y38" s="2">
        <f>Table5[[#This Row],[Lα2]]-9890</f>
        <v>-7969.53</v>
      </c>
      <c r="Z38" s="2">
        <f>Table5[[#This Row],[Lβ1]]-9890</f>
        <v>-7894.16</v>
      </c>
      <c r="AA38" s="2">
        <f>Table5[[#This Row],[Lβ2]]-9890</f>
        <v>-9890</v>
      </c>
      <c r="AB38" s="2">
        <f>Table5[[#This Row],[Lγ1]]-9890</f>
        <v>-9890</v>
      </c>
      <c r="AC38" s="2">
        <f>Table5[[#This Row],[Mα1]]-9890</f>
        <v>-9890</v>
      </c>
      <c r="AD38" s="2">
        <f>Table5[[#This Row],[Kα1]]-10980</f>
        <v>3978.3999999999996</v>
      </c>
      <c r="AE38" s="2">
        <f>Table5[[#This Row],[Kα2]]-10980</f>
        <v>3902.8999999999996</v>
      </c>
      <c r="AF38" s="2">
        <f>Table5[[#This Row],[Kβ1]]-10980</f>
        <v>5757.7999999999993</v>
      </c>
      <c r="AG38" s="2">
        <f>Table5[[#This Row],[Lα1]]-10980</f>
        <v>-9057.44</v>
      </c>
      <c r="AH38" s="2">
        <f>Table5[[#This Row],[Lα2]]-10980</f>
        <v>-9059.5300000000007</v>
      </c>
      <c r="AI38" s="2">
        <f>Table5[[#This Row],[Lβ1]]-10980</f>
        <v>-8984.16</v>
      </c>
      <c r="AJ38" s="2">
        <f>Table5[[#This Row],[Lβ2]]-10980</f>
        <v>-10980</v>
      </c>
      <c r="AK38" s="2">
        <f>Table5[[#This Row],[Lγ1]]-10980</f>
        <v>-10980</v>
      </c>
      <c r="AL38" s="2">
        <f>Table5[[#This Row],[Mα1]]-10980</f>
        <v>-10980</v>
      </c>
    </row>
    <row r="39" spans="1:38">
      <c r="A39" s="7">
        <v>40</v>
      </c>
      <c r="B39" s="1" t="s">
        <v>75</v>
      </c>
      <c r="C39" s="2">
        <v>15775.1</v>
      </c>
      <c r="D39" s="2">
        <v>15690.9</v>
      </c>
      <c r="E39" s="2">
        <v>17667.8</v>
      </c>
      <c r="F39" s="2">
        <v>2042.36</v>
      </c>
      <c r="G39" s="2">
        <v>2039.9</v>
      </c>
      <c r="H39" s="2">
        <v>2124.4</v>
      </c>
      <c r="I39" s="2">
        <v>2219.4</v>
      </c>
      <c r="J39" s="2">
        <v>2302.6999999999998</v>
      </c>
      <c r="K39" s="8"/>
      <c r="L39" s="2">
        <f>Table5[[#This Row],[Kα1]]-1740</f>
        <v>14035.1</v>
      </c>
      <c r="M39" s="2">
        <f>Table5[[#This Row],[Kα2]]-1740</f>
        <v>13950.9</v>
      </c>
      <c r="N39" s="2">
        <f>Table5[[#This Row],[Kβ1]]-1740</f>
        <v>15927.8</v>
      </c>
      <c r="O39" s="2">
        <f>Table5[[#This Row],[Lα1]]-1740</f>
        <v>302.3599999999999</v>
      </c>
      <c r="P39" s="2">
        <f>Table5[[#This Row],[Lα2]]-1740</f>
        <v>299.90000000000009</v>
      </c>
      <c r="Q39" s="2">
        <f>Table5[[#This Row],[Lβ1]]-1740</f>
        <v>384.40000000000009</v>
      </c>
      <c r="R39" s="2">
        <f>Table5[[#This Row],[Lβ2]]-1740</f>
        <v>479.40000000000009</v>
      </c>
      <c r="S39" s="2">
        <f>Table5[[#This Row],[Lγ1]]-1740</f>
        <v>562.69999999999982</v>
      </c>
      <c r="T39" s="2">
        <f>Table5[[#This Row],[Mα1]]-1740</f>
        <v>-1740</v>
      </c>
      <c r="U39" s="2">
        <f>Table5[[#This Row],[Kα1]]-9890</f>
        <v>5885.1</v>
      </c>
      <c r="V39" s="2">
        <f>Table5[[#This Row],[Kα2]]-9890</f>
        <v>5800.9</v>
      </c>
      <c r="W39" s="2">
        <f>Table5[[#This Row],[Kβ1]]-9890</f>
        <v>7777.7999999999993</v>
      </c>
      <c r="X39" s="2">
        <f>Table5[[#This Row],[Lα1]]-9890</f>
        <v>-7847.64</v>
      </c>
      <c r="Y39" s="2">
        <f>Table5[[#This Row],[Lα2]]-9890</f>
        <v>-7850.1</v>
      </c>
      <c r="Z39" s="2">
        <f>Table5[[#This Row],[Lβ1]]-9890</f>
        <v>-7765.6</v>
      </c>
      <c r="AA39" s="2">
        <f>Table5[[#This Row],[Lβ2]]-9890</f>
        <v>-7670.6</v>
      </c>
      <c r="AB39" s="2">
        <f>Table5[[#This Row],[Lγ1]]-9890</f>
        <v>-7587.3</v>
      </c>
      <c r="AC39" s="2">
        <f>Table5[[#This Row],[Mα1]]-9890</f>
        <v>-9890</v>
      </c>
      <c r="AD39" s="2">
        <f>Table5[[#This Row],[Kα1]]-10980</f>
        <v>4795.1000000000004</v>
      </c>
      <c r="AE39" s="2">
        <f>Table5[[#This Row],[Kα2]]-10980</f>
        <v>4710.8999999999996</v>
      </c>
      <c r="AF39" s="2">
        <f>Table5[[#This Row],[Kβ1]]-10980</f>
        <v>6687.7999999999993</v>
      </c>
      <c r="AG39" s="2">
        <f>Table5[[#This Row],[Lα1]]-10980</f>
        <v>-8937.64</v>
      </c>
      <c r="AH39" s="2">
        <f>Table5[[#This Row],[Lα2]]-10980</f>
        <v>-8940.1</v>
      </c>
      <c r="AI39" s="2">
        <f>Table5[[#This Row],[Lβ1]]-10980</f>
        <v>-8855.6</v>
      </c>
      <c r="AJ39" s="2">
        <f>Table5[[#This Row],[Lβ2]]-10980</f>
        <v>-8760.6</v>
      </c>
      <c r="AK39" s="2">
        <f>Table5[[#This Row],[Lγ1]]-10980</f>
        <v>-8677.2999999999993</v>
      </c>
      <c r="AL39" s="2">
        <f>Table5[[#This Row],[Mα1]]-10980</f>
        <v>-10980</v>
      </c>
    </row>
    <row r="40" spans="1:38">
      <c r="A40" s="7">
        <v>41</v>
      </c>
      <c r="B40" s="1" t="s">
        <v>76</v>
      </c>
      <c r="C40" s="2">
        <v>16615.099999999999</v>
      </c>
      <c r="D40" s="2">
        <v>16521</v>
      </c>
      <c r="E40" s="2">
        <v>18622.5</v>
      </c>
      <c r="F40" s="2">
        <v>2165.89</v>
      </c>
      <c r="G40" s="2">
        <v>2163</v>
      </c>
      <c r="H40" s="2">
        <v>2257.4</v>
      </c>
      <c r="I40" s="2">
        <v>2367</v>
      </c>
      <c r="J40" s="2">
        <v>2461.8000000000002</v>
      </c>
      <c r="K40" s="8"/>
      <c r="L40" s="2">
        <f>Table5[[#This Row],[Kα1]]-1740</f>
        <v>14875.099999999999</v>
      </c>
      <c r="M40" s="2">
        <f>Table5[[#This Row],[Kα2]]-1740</f>
        <v>14781</v>
      </c>
      <c r="N40" s="2">
        <f>Table5[[#This Row],[Kβ1]]-1740</f>
        <v>16882.5</v>
      </c>
      <c r="O40" s="2">
        <f>Table5[[#This Row],[Lα1]]-1740</f>
        <v>425.88999999999987</v>
      </c>
      <c r="P40" s="2">
        <f>Table5[[#This Row],[Lα2]]-1740</f>
        <v>423</v>
      </c>
      <c r="Q40" s="2">
        <f>Table5[[#This Row],[Lβ1]]-1740</f>
        <v>517.40000000000009</v>
      </c>
      <c r="R40" s="2">
        <f>Table5[[#This Row],[Lβ2]]-1740</f>
        <v>627</v>
      </c>
      <c r="S40" s="2">
        <f>Table5[[#This Row],[Lγ1]]-1740</f>
        <v>721.80000000000018</v>
      </c>
      <c r="T40" s="2">
        <f>Table5[[#This Row],[Mα1]]-1740</f>
        <v>-1740</v>
      </c>
      <c r="U40" s="2">
        <f>Table5[[#This Row],[Kα1]]-9890</f>
        <v>6725.0999999999985</v>
      </c>
      <c r="V40" s="2">
        <f>Table5[[#This Row],[Kα2]]-9890</f>
        <v>6631</v>
      </c>
      <c r="W40" s="2">
        <f>Table5[[#This Row],[Kβ1]]-9890</f>
        <v>8732.5</v>
      </c>
      <c r="X40" s="2">
        <f>Table5[[#This Row],[Lα1]]-9890</f>
        <v>-7724.1100000000006</v>
      </c>
      <c r="Y40" s="2">
        <f>Table5[[#This Row],[Lα2]]-9890</f>
        <v>-7727</v>
      </c>
      <c r="Z40" s="2">
        <f>Table5[[#This Row],[Lβ1]]-9890</f>
        <v>-7632.6</v>
      </c>
      <c r="AA40" s="2">
        <f>Table5[[#This Row],[Lβ2]]-9890</f>
        <v>-7523</v>
      </c>
      <c r="AB40" s="2">
        <f>Table5[[#This Row],[Lγ1]]-9890</f>
        <v>-7428.2</v>
      </c>
      <c r="AC40" s="2">
        <f>Table5[[#This Row],[Mα1]]-9890</f>
        <v>-9890</v>
      </c>
      <c r="AD40" s="2">
        <f>Table5[[#This Row],[Kα1]]-10980</f>
        <v>5635.0999999999985</v>
      </c>
      <c r="AE40" s="2">
        <f>Table5[[#This Row],[Kα2]]-10980</f>
        <v>5541</v>
      </c>
      <c r="AF40" s="2">
        <f>Table5[[#This Row],[Kβ1]]-10980</f>
        <v>7642.5</v>
      </c>
      <c r="AG40" s="2">
        <f>Table5[[#This Row],[Lα1]]-10980</f>
        <v>-8814.11</v>
      </c>
      <c r="AH40" s="2">
        <f>Table5[[#This Row],[Lα2]]-10980</f>
        <v>-8817</v>
      </c>
      <c r="AI40" s="2">
        <f>Table5[[#This Row],[Lβ1]]-10980</f>
        <v>-8722.6</v>
      </c>
      <c r="AJ40" s="2">
        <f>Table5[[#This Row],[Lβ2]]-10980</f>
        <v>-8613</v>
      </c>
      <c r="AK40" s="2">
        <f>Table5[[#This Row],[Lγ1]]-10980</f>
        <v>-8518.2000000000007</v>
      </c>
      <c r="AL40" s="2">
        <f>Table5[[#This Row],[Mα1]]-10980</f>
        <v>-10980</v>
      </c>
    </row>
    <row r="41" spans="1:38">
      <c r="A41" s="7">
        <v>42</v>
      </c>
      <c r="B41" s="1" t="s">
        <v>77</v>
      </c>
      <c r="C41" s="2">
        <v>17479.34</v>
      </c>
      <c r="D41" s="2">
        <v>17374.3</v>
      </c>
      <c r="E41" s="2">
        <v>19608.3</v>
      </c>
      <c r="F41" s="2">
        <v>2293.16</v>
      </c>
      <c r="G41" s="2">
        <v>2289.85</v>
      </c>
      <c r="H41" s="2">
        <v>2394.81</v>
      </c>
      <c r="I41" s="2">
        <v>2518.3000000000002</v>
      </c>
      <c r="J41" s="2">
        <v>2623.5</v>
      </c>
      <c r="K41" s="8"/>
      <c r="L41" s="2">
        <f>Table5[[#This Row],[Kα1]]-1740</f>
        <v>15739.34</v>
      </c>
      <c r="M41" s="2">
        <f>Table5[[#This Row],[Kα2]]-1740</f>
        <v>15634.3</v>
      </c>
      <c r="N41" s="2">
        <f>Table5[[#This Row],[Kβ1]]-1740</f>
        <v>17868.3</v>
      </c>
      <c r="O41" s="2">
        <f>Table5[[#This Row],[Lα1]]-1740</f>
        <v>553.15999999999985</v>
      </c>
      <c r="P41" s="2">
        <f>Table5[[#This Row],[Lα2]]-1740</f>
        <v>549.84999999999991</v>
      </c>
      <c r="Q41" s="2">
        <f>Table5[[#This Row],[Lβ1]]-1740</f>
        <v>654.80999999999995</v>
      </c>
      <c r="R41" s="2">
        <f>Table5[[#This Row],[Lβ2]]-1740</f>
        <v>778.30000000000018</v>
      </c>
      <c r="S41" s="2">
        <f>Table5[[#This Row],[Lγ1]]-1740</f>
        <v>883.5</v>
      </c>
      <c r="T41" s="2">
        <f>Table5[[#This Row],[Mα1]]-1740</f>
        <v>-1740</v>
      </c>
      <c r="U41" s="2">
        <f>Table5[[#This Row],[Kα1]]-9890</f>
        <v>7589.34</v>
      </c>
      <c r="V41" s="2">
        <f>Table5[[#This Row],[Kα2]]-9890</f>
        <v>7484.2999999999993</v>
      </c>
      <c r="W41" s="2">
        <f>Table5[[#This Row],[Kβ1]]-9890</f>
        <v>9718.2999999999993</v>
      </c>
      <c r="X41" s="2">
        <f>Table5[[#This Row],[Lα1]]-9890</f>
        <v>-7596.84</v>
      </c>
      <c r="Y41" s="2">
        <f>Table5[[#This Row],[Lα2]]-9890</f>
        <v>-7600.15</v>
      </c>
      <c r="Z41" s="2">
        <f>Table5[[#This Row],[Lβ1]]-9890</f>
        <v>-7495.1900000000005</v>
      </c>
      <c r="AA41" s="2">
        <f>Table5[[#This Row],[Lβ2]]-9890</f>
        <v>-7371.7</v>
      </c>
      <c r="AB41" s="2">
        <f>Table5[[#This Row],[Lγ1]]-9890</f>
        <v>-7266.5</v>
      </c>
      <c r="AC41" s="2">
        <f>Table5[[#This Row],[Mα1]]-9890</f>
        <v>-9890</v>
      </c>
      <c r="AD41" s="2">
        <f>Table5[[#This Row],[Kα1]]-10980</f>
        <v>6499.34</v>
      </c>
      <c r="AE41" s="2">
        <f>Table5[[#This Row],[Kα2]]-10980</f>
        <v>6394.2999999999993</v>
      </c>
      <c r="AF41" s="2">
        <f>Table5[[#This Row],[Kβ1]]-10980</f>
        <v>8628.2999999999993</v>
      </c>
      <c r="AG41" s="2">
        <f>Table5[[#This Row],[Lα1]]-10980</f>
        <v>-8686.84</v>
      </c>
      <c r="AH41" s="2">
        <f>Table5[[#This Row],[Lα2]]-10980</f>
        <v>-8690.15</v>
      </c>
      <c r="AI41" s="2">
        <f>Table5[[#This Row],[Lβ1]]-10980</f>
        <v>-8585.19</v>
      </c>
      <c r="AJ41" s="2">
        <f>Table5[[#This Row],[Lβ2]]-10980</f>
        <v>-8461.7000000000007</v>
      </c>
      <c r="AK41" s="2">
        <f>Table5[[#This Row],[Lγ1]]-10980</f>
        <v>-8356.5</v>
      </c>
      <c r="AL41" s="2">
        <f>Table5[[#This Row],[Mα1]]-10980</f>
        <v>-10980</v>
      </c>
    </row>
    <row r="42" spans="1:38">
      <c r="A42" s="7">
        <v>43</v>
      </c>
      <c r="B42" s="1" t="s">
        <v>78</v>
      </c>
      <c r="C42" s="2">
        <v>18367.099999999999</v>
      </c>
      <c r="D42" s="2">
        <v>18250.8</v>
      </c>
      <c r="E42" s="3">
        <v>20619</v>
      </c>
      <c r="F42" s="3">
        <v>2424</v>
      </c>
      <c r="G42" s="3">
        <v>2420</v>
      </c>
      <c r="H42" s="3">
        <v>2538</v>
      </c>
      <c r="I42" s="3">
        <v>2674</v>
      </c>
      <c r="J42" s="3">
        <v>2792</v>
      </c>
      <c r="K42" s="8"/>
      <c r="L42" s="2">
        <f>Table5[[#This Row],[Kα1]]-1740</f>
        <v>16627.099999999999</v>
      </c>
      <c r="M42" s="2">
        <f>Table5[[#This Row],[Kα2]]-1740</f>
        <v>16510.8</v>
      </c>
      <c r="N42" s="2">
        <f>Table5[[#This Row],[Kβ1]]-1740</f>
        <v>18879</v>
      </c>
      <c r="O42" s="2">
        <f>Table5[[#This Row],[Lα1]]-1740</f>
        <v>684</v>
      </c>
      <c r="P42" s="2">
        <f>Table5[[#This Row],[Lα2]]-1740</f>
        <v>680</v>
      </c>
      <c r="Q42" s="2">
        <f>Table5[[#This Row],[Lβ1]]-1740</f>
        <v>798</v>
      </c>
      <c r="R42" s="2">
        <f>Table5[[#This Row],[Lβ2]]-1740</f>
        <v>934</v>
      </c>
      <c r="S42" s="2">
        <f>Table5[[#This Row],[Lγ1]]-1740</f>
        <v>1052</v>
      </c>
      <c r="T42" s="2">
        <f>Table5[[#This Row],[Mα1]]-1740</f>
        <v>-1740</v>
      </c>
      <c r="U42" s="2">
        <f>Table5[[#This Row],[Kα1]]-9890</f>
        <v>8477.0999999999985</v>
      </c>
      <c r="V42" s="2">
        <f>Table5[[#This Row],[Kα2]]-9890</f>
        <v>8360.7999999999993</v>
      </c>
      <c r="W42" s="2">
        <f>Table5[[#This Row],[Kβ1]]-9890</f>
        <v>10729</v>
      </c>
      <c r="X42" s="2">
        <f>Table5[[#This Row],[Lα1]]-9890</f>
        <v>-7466</v>
      </c>
      <c r="Y42" s="2">
        <f>Table5[[#This Row],[Lα2]]-9890</f>
        <v>-7470</v>
      </c>
      <c r="Z42" s="2">
        <f>Table5[[#This Row],[Lβ1]]-9890</f>
        <v>-7352</v>
      </c>
      <c r="AA42" s="2">
        <f>Table5[[#This Row],[Lβ2]]-9890</f>
        <v>-7216</v>
      </c>
      <c r="AB42" s="2">
        <f>Table5[[#This Row],[Lγ1]]-9890</f>
        <v>-7098</v>
      </c>
      <c r="AC42" s="2">
        <f>Table5[[#This Row],[Mα1]]-9890</f>
        <v>-9890</v>
      </c>
      <c r="AD42" s="2">
        <f>Table5[[#This Row],[Kα1]]-10980</f>
        <v>7387.0999999999985</v>
      </c>
      <c r="AE42" s="2">
        <f>Table5[[#This Row],[Kα2]]-10980</f>
        <v>7270.7999999999993</v>
      </c>
      <c r="AF42" s="2">
        <f>Table5[[#This Row],[Kβ1]]-10980</f>
        <v>9639</v>
      </c>
      <c r="AG42" s="2">
        <f>Table5[[#This Row],[Lα1]]-10980</f>
        <v>-8556</v>
      </c>
      <c r="AH42" s="2">
        <f>Table5[[#This Row],[Lα2]]-10980</f>
        <v>-8560</v>
      </c>
      <c r="AI42" s="2">
        <f>Table5[[#This Row],[Lβ1]]-10980</f>
        <v>-8442</v>
      </c>
      <c r="AJ42" s="2">
        <f>Table5[[#This Row],[Lβ2]]-10980</f>
        <v>-8306</v>
      </c>
      <c r="AK42" s="2">
        <f>Table5[[#This Row],[Lγ1]]-10980</f>
        <v>-8188</v>
      </c>
      <c r="AL42" s="2">
        <f>Table5[[#This Row],[Mα1]]-10980</f>
        <v>-10980</v>
      </c>
    </row>
    <row r="43" spans="1:38">
      <c r="A43" s="7">
        <v>44</v>
      </c>
      <c r="B43" s="1" t="s">
        <v>79</v>
      </c>
      <c r="C43" s="2">
        <v>19279.2</v>
      </c>
      <c r="D43" s="2">
        <v>19150.400000000001</v>
      </c>
      <c r="E43" s="2">
        <v>21656.799999999999</v>
      </c>
      <c r="F43" s="2">
        <v>2558.5500000000002</v>
      </c>
      <c r="G43" s="2">
        <v>2554.31</v>
      </c>
      <c r="H43" s="2">
        <v>2683.23</v>
      </c>
      <c r="I43" s="2">
        <v>2836</v>
      </c>
      <c r="J43" s="2">
        <v>2964.5</v>
      </c>
      <c r="K43" s="8"/>
      <c r="L43" s="2">
        <f>Table5[[#This Row],[Kα1]]-1740</f>
        <v>17539.2</v>
      </c>
      <c r="M43" s="2">
        <f>Table5[[#This Row],[Kα2]]-1740</f>
        <v>17410.400000000001</v>
      </c>
      <c r="N43" s="2">
        <f>Table5[[#This Row],[Kβ1]]-1740</f>
        <v>19916.8</v>
      </c>
      <c r="O43" s="2">
        <f>Table5[[#This Row],[Lα1]]-1740</f>
        <v>818.55000000000018</v>
      </c>
      <c r="P43" s="2">
        <f>Table5[[#This Row],[Lα2]]-1740</f>
        <v>814.31</v>
      </c>
      <c r="Q43" s="2">
        <f>Table5[[#This Row],[Lβ1]]-1740</f>
        <v>943.23</v>
      </c>
      <c r="R43" s="2">
        <f>Table5[[#This Row],[Lβ2]]-1740</f>
        <v>1096</v>
      </c>
      <c r="S43" s="2">
        <f>Table5[[#This Row],[Lγ1]]-1740</f>
        <v>1224.5</v>
      </c>
      <c r="T43" s="2">
        <f>Table5[[#This Row],[Mα1]]-1740</f>
        <v>-1740</v>
      </c>
      <c r="U43" s="2">
        <f>Table5[[#This Row],[Kα1]]-9890</f>
        <v>9389.2000000000007</v>
      </c>
      <c r="V43" s="2">
        <f>Table5[[#This Row],[Kα2]]-9890</f>
        <v>9260.4000000000015</v>
      </c>
      <c r="W43" s="2">
        <f>Table5[[#This Row],[Kβ1]]-9890</f>
        <v>11766.8</v>
      </c>
      <c r="X43" s="2">
        <f>Table5[[#This Row],[Lα1]]-9890</f>
        <v>-7331.45</v>
      </c>
      <c r="Y43" s="2">
        <f>Table5[[#This Row],[Lα2]]-9890</f>
        <v>-7335.6900000000005</v>
      </c>
      <c r="Z43" s="2">
        <f>Table5[[#This Row],[Lβ1]]-9890</f>
        <v>-7206.77</v>
      </c>
      <c r="AA43" s="2">
        <f>Table5[[#This Row],[Lβ2]]-9890</f>
        <v>-7054</v>
      </c>
      <c r="AB43" s="2">
        <f>Table5[[#This Row],[Lγ1]]-9890</f>
        <v>-6925.5</v>
      </c>
      <c r="AC43" s="2">
        <f>Table5[[#This Row],[Mα1]]-9890</f>
        <v>-9890</v>
      </c>
      <c r="AD43" s="2">
        <f>Table5[[#This Row],[Kα1]]-10980</f>
        <v>8299.2000000000007</v>
      </c>
      <c r="AE43" s="2">
        <f>Table5[[#This Row],[Kα2]]-10980</f>
        <v>8170.4000000000015</v>
      </c>
      <c r="AF43" s="2">
        <f>Table5[[#This Row],[Kβ1]]-10980</f>
        <v>10676.8</v>
      </c>
      <c r="AG43" s="2">
        <f>Table5[[#This Row],[Lα1]]-10980</f>
        <v>-8421.4500000000007</v>
      </c>
      <c r="AH43" s="2">
        <f>Table5[[#This Row],[Lα2]]-10980</f>
        <v>-8425.69</v>
      </c>
      <c r="AI43" s="2">
        <f>Table5[[#This Row],[Lβ1]]-10980</f>
        <v>-8296.77</v>
      </c>
      <c r="AJ43" s="2">
        <f>Table5[[#This Row],[Lβ2]]-10980</f>
        <v>-8144</v>
      </c>
      <c r="AK43" s="2">
        <f>Table5[[#This Row],[Lγ1]]-10980</f>
        <v>-8015.5</v>
      </c>
      <c r="AL43" s="2">
        <f>Table5[[#This Row],[Mα1]]-10980</f>
        <v>-10980</v>
      </c>
    </row>
    <row r="44" spans="1:38">
      <c r="A44" s="7">
        <v>45</v>
      </c>
      <c r="B44" s="1" t="s">
        <v>80</v>
      </c>
      <c r="C44" s="2">
        <v>20216.099999999999</v>
      </c>
      <c r="D44" s="2">
        <v>20073.7</v>
      </c>
      <c r="E44" s="2">
        <v>22723.599999999999</v>
      </c>
      <c r="F44" s="2">
        <v>2696.74</v>
      </c>
      <c r="G44" s="2">
        <v>2692.05</v>
      </c>
      <c r="H44" s="2">
        <v>2834.41</v>
      </c>
      <c r="I44" s="2">
        <v>3001.3</v>
      </c>
      <c r="J44" s="2">
        <v>3143.8</v>
      </c>
      <c r="K44" s="8"/>
      <c r="L44" s="2">
        <f>Table5[[#This Row],[Kα1]]-1740</f>
        <v>18476.099999999999</v>
      </c>
      <c r="M44" s="2">
        <f>Table5[[#This Row],[Kα2]]-1740</f>
        <v>18333.7</v>
      </c>
      <c r="N44" s="2">
        <f>Table5[[#This Row],[Kβ1]]-1740</f>
        <v>20983.599999999999</v>
      </c>
      <c r="O44" s="2">
        <f>Table5[[#This Row],[Lα1]]-1740</f>
        <v>956.73999999999978</v>
      </c>
      <c r="P44" s="2">
        <f>Table5[[#This Row],[Lα2]]-1740</f>
        <v>952.05000000000018</v>
      </c>
      <c r="Q44" s="2">
        <f>Table5[[#This Row],[Lβ1]]-1740</f>
        <v>1094.4099999999999</v>
      </c>
      <c r="R44" s="2">
        <f>Table5[[#This Row],[Lβ2]]-1740</f>
        <v>1261.3000000000002</v>
      </c>
      <c r="S44" s="2">
        <f>Table5[[#This Row],[Lγ1]]-1740</f>
        <v>1403.8000000000002</v>
      </c>
      <c r="T44" s="2">
        <f>Table5[[#This Row],[Mα1]]-1740</f>
        <v>-1740</v>
      </c>
      <c r="U44" s="2">
        <f>Table5[[#This Row],[Kα1]]-9890</f>
        <v>10326.099999999999</v>
      </c>
      <c r="V44" s="2">
        <f>Table5[[#This Row],[Kα2]]-9890</f>
        <v>10183.700000000001</v>
      </c>
      <c r="W44" s="2">
        <f>Table5[[#This Row],[Kβ1]]-9890</f>
        <v>12833.599999999999</v>
      </c>
      <c r="X44" s="2">
        <f>Table5[[#This Row],[Lα1]]-9890</f>
        <v>-7193.26</v>
      </c>
      <c r="Y44" s="2">
        <f>Table5[[#This Row],[Lα2]]-9890</f>
        <v>-7197.95</v>
      </c>
      <c r="Z44" s="2">
        <f>Table5[[#This Row],[Lβ1]]-9890</f>
        <v>-7055.59</v>
      </c>
      <c r="AA44" s="2">
        <f>Table5[[#This Row],[Lβ2]]-9890</f>
        <v>-6888.7</v>
      </c>
      <c r="AB44" s="2">
        <f>Table5[[#This Row],[Lγ1]]-9890</f>
        <v>-6746.2</v>
      </c>
      <c r="AC44" s="2">
        <f>Table5[[#This Row],[Mα1]]-9890</f>
        <v>-9890</v>
      </c>
      <c r="AD44" s="2">
        <f>Table5[[#This Row],[Kα1]]-10980</f>
        <v>9236.0999999999985</v>
      </c>
      <c r="AE44" s="2">
        <f>Table5[[#This Row],[Kα2]]-10980</f>
        <v>9093.7000000000007</v>
      </c>
      <c r="AF44" s="2">
        <f>Table5[[#This Row],[Kβ1]]-10980</f>
        <v>11743.599999999999</v>
      </c>
      <c r="AG44" s="2">
        <f>Table5[[#This Row],[Lα1]]-10980</f>
        <v>-8283.26</v>
      </c>
      <c r="AH44" s="2">
        <f>Table5[[#This Row],[Lα2]]-10980</f>
        <v>-8287.9500000000007</v>
      </c>
      <c r="AI44" s="2">
        <f>Table5[[#This Row],[Lβ1]]-10980</f>
        <v>-8145.59</v>
      </c>
      <c r="AJ44" s="2">
        <f>Table5[[#This Row],[Lβ2]]-10980</f>
        <v>-7978.7</v>
      </c>
      <c r="AK44" s="2">
        <f>Table5[[#This Row],[Lγ1]]-10980</f>
        <v>-7836.2</v>
      </c>
      <c r="AL44" s="2">
        <f>Table5[[#This Row],[Mα1]]-10980</f>
        <v>-10980</v>
      </c>
    </row>
    <row r="45" spans="1:38">
      <c r="A45" s="7">
        <v>46</v>
      </c>
      <c r="B45" s="1" t="s">
        <v>81</v>
      </c>
      <c r="C45" s="2">
        <v>21177.1</v>
      </c>
      <c r="D45" s="2">
        <v>21020.1</v>
      </c>
      <c r="E45" s="2">
        <v>23818.7</v>
      </c>
      <c r="F45" s="2">
        <v>2838.61</v>
      </c>
      <c r="G45" s="2">
        <v>2833.29</v>
      </c>
      <c r="H45" s="2">
        <v>2990.22</v>
      </c>
      <c r="I45" s="2">
        <v>3171.79</v>
      </c>
      <c r="J45" s="2">
        <v>3328.7</v>
      </c>
      <c r="K45" s="8"/>
      <c r="L45" s="2">
        <f>Table5[[#This Row],[Kα1]]-1740</f>
        <v>19437.099999999999</v>
      </c>
      <c r="M45" s="2">
        <f>Table5[[#This Row],[Kα2]]-1740</f>
        <v>19280.099999999999</v>
      </c>
      <c r="N45" s="2">
        <f>Table5[[#This Row],[Kβ1]]-1740</f>
        <v>22078.7</v>
      </c>
      <c r="O45" s="2">
        <f>Table5[[#This Row],[Lα1]]-1740</f>
        <v>1098.6100000000001</v>
      </c>
      <c r="P45" s="2">
        <f>Table5[[#This Row],[Lα2]]-1740</f>
        <v>1093.29</v>
      </c>
      <c r="Q45" s="2">
        <f>Table5[[#This Row],[Lβ1]]-1740</f>
        <v>1250.2199999999998</v>
      </c>
      <c r="R45" s="2">
        <f>Table5[[#This Row],[Lβ2]]-1740</f>
        <v>1431.79</v>
      </c>
      <c r="S45" s="2">
        <f>Table5[[#This Row],[Lγ1]]-1740</f>
        <v>1588.6999999999998</v>
      </c>
      <c r="T45" s="2">
        <f>Table5[[#This Row],[Mα1]]-1740</f>
        <v>-1740</v>
      </c>
      <c r="U45" s="2">
        <f>Table5[[#This Row],[Kα1]]-9890</f>
        <v>11287.099999999999</v>
      </c>
      <c r="V45" s="2">
        <f>Table5[[#This Row],[Kα2]]-9890</f>
        <v>11130.099999999999</v>
      </c>
      <c r="W45" s="2">
        <f>Table5[[#This Row],[Kβ1]]-9890</f>
        <v>13928.7</v>
      </c>
      <c r="X45" s="2">
        <f>Table5[[#This Row],[Lα1]]-9890</f>
        <v>-7051.3899999999994</v>
      </c>
      <c r="Y45" s="2">
        <f>Table5[[#This Row],[Lα2]]-9890</f>
        <v>-7056.71</v>
      </c>
      <c r="Z45" s="2">
        <f>Table5[[#This Row],[Lβ1]]-9890</f>
        <v>-6899.7800000000007</v>
      </c>
      <c r="AA45" s="2">
        <f>Table5[[#This Row],[Lβ2]]-9890</f>
        <v>-6718.21</v>
      </c>
      <c r="AB45" s="2">
        <f>Table5[[#This Row],[Lγ1]]-9890</f>
        <v>-6561.3</v>
      </c>
      <c r="AC45" s="2">
        <f>Table5[[#This Row],[Mα1]]-9890</f>
        <v>-9890</v>
      </c>
      <c r="AD45" s="2">
        <f>Table5[[#This Row],[Kα1]]-10980</f>
        <v>10197.099999999999</v>
      </c>
      <c r="AE45" s="2">
        <f>Table5[[#This Row],[Kα2]]-10980</f>
        <v>10040.099999999999</v>
      </c>
      <c r="AF45" s="2">
        <f>Table5[[#This Row],[Kβ1]]-10980</f>
        <v>12838.7</v>
      </c>
      <c r="AG45" s="2">
        <f>Table5[[#This Row],[Lα1]]-10980</f>
        <v>-8141.3899999999994</v>
      </c>
      <c r="AH45" s="2">
        <f>Table5[[#This Row],[Lα2]]-10980</f>
        <v>-8146.71</v>
      </c>
      <c r="AI45" s="2">
        <f>Table5[[#This Row],[Lβ1]]-10980</f>
        <v>-7989.7800000000007</v>
      </c>
      <c r="AJ45" s="2">
        <f>Table5[[#This Row],[Lβ2]]-10980</f>
        <v>-7808.21</v>
      </c>
      <c r="AK45" s="2">
        <f>Table5[[#This Row],[Lγ1]]-10980</f>
        <v>-7651.3</v>
      </c>
      <c r="AL45" s="2">
        <f>Table5[[#This Row],[Mα1]]-10980</f>
        <v>-10980</v>
      </c>
    </row>
    <row r="46" spans="1:38">
      <c r="A46" s="7">
        <v>47</v>
      </c>
      <c r="B46" s="1" t="s">
        <v>82</v>
      </c>
      <c r="C46" s="2">
        <v>22162.92</v>
      </c>
      <c r="D46" s="2">
        <v>21990.3</v>
      </c>
      <c r="E46" s="2">
        <v>24942.400000000001</v>
      </c>
      <c r="F46" s="2">
        <v>2984.31</v>
      </c>
      <c r="G46" s="2">
        <v>2978.21</v>
      </c>
      <c r="H46" s="2">
        <v>3150.94</v>
      </c>
      <c r="I46" s="2">
        <v>3347.81</v>
      </c>
      <c r="J46" s="2">
        <v>3519.59</v>
      </c>
      <c r="K46" s="8"/>
      <c r="L46" s="2">
        <f>Table5[[#This Row],[Kα1]]-1740</f>
        <v>20422.919999999998</v>
      </c>
      <c r="M46" s="2">
        <f>Table5[[#This Row],[Kα2]]-1740</f>
        <v>20250.3</v>
      </c>
      <c r="N46" s="2">
        <f>Table5[[#This Row],[Kβ1]]-1740</f>
        <v>23202.400000000001</v>
      </c>
      <c r="O46" s="2">
        <f>Table5[[#This Row],[Lα1]]-1740</f>
        <v>1244.31</v>
      </c>
      <c r="P46" s="2">
        <f>Table5[[#This Row],[Lα2]]-1740</f>
        <v>1238.21</v>
      </c>
      <c r="Q46" s="2">
        <f>Table5[[#This Row],[Lβ1]]-1740</f>
        <v>1410.94</v>
      </c>
      <c r="R46" s="2">
        <f>Table5[[#This Row],[Lβ2]]-1740</f>
        <v>1607.81</v>
      </c>
      <c r="S46" s="2">
        <f>Table5[[#This Row],[Lγ1]]-1740</f>
        <v>1779.5900000000001</v>
      </c>
      <c r="T46" s="2">
        <f>Table5[[#This Row],[Mα1]]-1740</f>
        <v>-1740</v>
      </c>
      <c r="U46" s="2">
        <f>Table5[[#This Row],[Kα1]]-9890</f>
        <v>12272.919999999998</v>
      </c>
      <c r="V46" s="2">
        <f>Table5[[#This Row],[Kα2]]-9890</f>
        <v>12100.3</v>
      </c>
      <c r="W46" s="2">
        <f>Table5[[#This Row],[Kβ1]]-9890</f>
        <v>15052.400000000001</v>
      </c>
      <c r="X46" s="2">
        <f>Table5[[#This Row],[Lα1]]-9890</f>
        <v>-6905.6900000000005</v>
      </c>
      <c r="Y46" s="2">
        <f>Table5[[#This Row],[Lα2]]-9890</f>
        <v>-6911.79</v>
      </c>
      <c r="Z46" s="2">
        <f>Table5[[#This Row],[Lβ1]]-9890</f>
        <v>-6739.0599999999995</v>
      </c>
      <c r="AA46" s="2">
        <f>Table5[[#This Row],[Lβ2]]-9890</f>
        <v>-6542.1900000000005</v>
      </c>
      <c r="AB46" s="2">
        <f>Table5[[#This Row],[Lγ1]]-9890</f>
        <v>-6370.41</v>
      </c>
      <c r="AC46" s="2">
        <f>Table5[[#This Row],[Mα1]]-9890</f>
        <v>-9890</v>
      </c>
      <c r="AD46" s="2">
        <f>Table5[[#This Row],[Kα1]]-10980</f>
        <v>11182.919999999998</v>
      </c>
      <c r="AE46" s="2">
        <f>Table5[[#This Row],[Kα2]]-10980</f>
        <v>11010.3</v>
      </c>
      <c r="AF46" s="2">
        <f>Table5[[#This Row],[Kβ1]]-10980</f>
        <v>13962.400000000001</v>
      </c>
      <c r="AG46" s="2">
        <f>Table5[[#This Row],[Lα1]]-10980</f>
        <v>-7995.6900000000005</v>
      </c>
      <c r="AH46" s="2">
        <f>Table5[[#This Row],[Lα2]]-10980</f>
        <v>-8001.79</v>
      </c>
      <c r="AI46" s="2">
        <f>Table5[[#This Row],[Lβ1]]-10980</f>
        <v>-7829.0599999999995</v>
      </c>
      <c r="AJ46" s="2">
        <f>Table5[[#This Row],[Lβ2]]-10980</f>
        <v>-7632.1900000000005</v>
      </c>
      <c r="AK46" s="2">
        <f>Table5[[#This Row],[Lγ1]]-10980</f>
        <v>-7460.41</v>
      </c>
      <c r="AL46" s="2">
        <f>Table5[[#This Row],[Mα1]]-10980</f>
        <v>-10980</v>
      </c>
    </row>
    <row r="47" spans="1:38">
      <c r="A47" s="7">
        <v>48</v>
      </c>
      <c r="B47" s="1" t="s">
        <v>83</v>
      </c>
      <c r="C47" s="2">
        <v>23173.599999999999</v>
      </c>
      <c r="D47" s="2">
        <v>22984.1</v>
      </c>
      <c r="E47" s="2">
        <v>26095.5</v>
      </c>
      <c r="F47" s="2">
        <v>3133.73</v>
      </c>
      <c r="G47" s="2">
        <v>3126.91</v>
      </c>
      <c r="H47" s="2">
        <v>3316.57</v>
      </c>
      <c r="I47" s="2">
        <v>3528.12</v>
      </c>
      <c r="J47" s="2">
        <v>3716.86</v>
      </c>
      <c r="K47" s="8"/>
      <c r="L47" s="2">
        <f>Table5[[#This Row],[Kα1]]-1740</f>
        <v>21433.599999999999</v>
      </c>
      <c r="M47" s="2">
        <f>Table5[[#This Row],[Kα2]]-1740</f>
        <v>21244.1</v>
      </c>
      <c r="N47" s="2">
        <f>Table5[[#This Row],[Kβ1]]-1740</f>
        <v>24355.5</v>
      </c>
      <c r="O47" s="2">
        <f>Table5[[#This Row],[Lα1]]-1740</f>
        <v>1393.73</v>
      </c>
      <c r="P47" s="2">
        <f>Table5[[#This Row],[Lα2]]-1740</f>
        <v>1386.9099999999999</v>
      </c>
      <c r="Q47" s="2">
        <f>Table5[[#This Row],[Lβ1]]-1740</f>
        <v>1576.5700000000002</v>
      </c>
      <c r="R47" s="2">
        <f>Table5[[#This Row],[Lβ2]]-1740</f>
        <v>1788.12</v>
      </c>
      <c r="S47" s="2">
        <f>Table5[[#This Row],[Lγ1]]-1740</f>
        <v>1976.8600000000001</v>
      </c>
      <c r="T47" s="2">
        <f>Table5[[#This Row],[Mα1]]-1740</f>
        <v>-1740</v>
      </c>
      <c r="U47" s="2">
        <f>Table5[[#This Row],[Kα1]]-9890</f>
        <v>13283.599999999999</v>
      </c>
      <c r="V47" s="2">
        <f>Table5[[#This Row],[Kα2]]-9890</f>
        <v>13094.099999999999</v>
      </c>
      <c r="W47" s="2">
        <f>Table5[[#This Row],[Kβ1]]-9890</f>
        <v>16205.5</v>
      </c>
      <c r="X47" s="2">
        <f>Table5[[#This Row],[Lα1]]-9890</f>
        <v>-6756.27</v>
      </c>
      <c r="Y47" s="2">
        <f>Table5[[#This Row],[Lα2]]-9890</f>
        <v>-6763.09</v>
      </c>
      <c r="Z47" s="2">
        <f>Table5[[#This Row],[Lβ1]]-9890</f>
        <v>-6573.43</v>
      </c>
      <c r="AA47" s="2">
        <f>Table5[[#This Row],[Lβ2]]-9890</f>
        <v>-6361.88</v>
      </c>
      <c r="AB47" s="2">
        <f>Table5[[#This Row],[Lγ1]]-9890</f>
        <v>-6173.1399999999994</v>
      </c>
      <c r="AC47" s="2">
        <f>Table5[[#This Row],[Mα1]]-9890</f>
        <v>-9890</v>
      </c>
      <c r="AD47" s="2">
        <f>Table5[[#This Row],[Kα1]]-10980</f>
        <v>12193.599999999999</v>
      </c>
      <c r="AE47" s="2">
        <f>Table5[[#This Row],[Kα2]]-10980</f>
        <v>12004.099999999999</v>
      </c>
      <c r="AF47" s="2">
        <f>Table5[[#This Row],[Kβ1]]-10980</f>
        <v>15115.5</v>
      </c>
      <c r="AG47" s="2">
        <f>Table5[[#This Row],[Lα1]]-10980</f>
        <v>-7846.27</v>
      </c>
      <c r="AH47" s="2">
        <f>Table5[[#This Row],[Lα2]]-10980</f>
        <v>-7853.09</v>
      </c>
      <c r="AI47" s="2">
        <f>Table5[[#This Row],[Lβ1]]-10980</f>
        <v>-7663.43</v>
      </c>
      <c r="AJ47" s="2">
        <f>Table5[[#This Row],[Lβ2]]-10980</f>
        <v>-7451.88</v>
      </c>
      <c r="AK47" s="2">
        <f>Table5[[#This Row],[Lγ1]]-10980</f>
        <v>-7263.1399999999994</v>
      </c>
      <c r="AL47" s="2">
        <f>Table5[[#This Row],[Mα1]]-10980</f>
        <v>-10980</v>
      </c>
    </row>
    <row r="48" spans="1:38">
      <c r="A48" s="7">
        <v>49</v>
      </c>
      <c r="B48" s="1" t="s">
        <v>84</v>
      </c>
      <c r="C48" s="2">
        <v>24209.7</v>
      </c>
      <c r="D48" s="2">
        <v>24002</v>
      </c>
      <c r="E48" s="2">
        <v>27275.9</v>
      </c>
      <c r="F48" s="2">
        <v>3286.94</v>
      </c>
      <c r="G48" s="2">
        <v>3279.29</v>
      </c>
      <c r="H48" s="2">
        <v>3487.21</v>
      </c>
      <c r="I48" s="2">
        <v>3713.81</v>
      </c>
      <c r="J48" s="2">
        <v>3920.81</v>
      </c>
      <c r="K48" s="8"/>
      <c r="L48" s="2">
        <f>Table5[[#This Row],[Kα1]]-1740</f>
        <v>22469.7</v>
      </c>
      <c r="M48" s="2">
        <f>Table5[[#This Row],[Kα2]]-1740</f>
        <v>22262</v>
      </c>
      <c r="N48" s="2">
        <f>Table5[[#This Row],[Kβ1]]-1740</f>
        <v>25535.9</v>
      </c>
      <c r="O48" s="2">
        <f>Table5[[#This Row],[Lα1]]-1740</f>
        <v>1546.94</v>
      </c>
      <c r="P48" s="2">
        <f>Table5[[#This Row],[Lα2]]-1740</f>
        <v>1539.29</v>
      </c>
      <c r="Q48" s="2">
        <f>Table5[[#This Row],[Lβ1]]-1740</f>
        <v>1747.21</v>
      </c>
      <c r="R48" s="2">
        <f>Table5[[#This Row],[Lβ2]]-1740</f>
        <v>1973.81</v>
      </c>
      <c r="S48" s="2">
        <f>Table5[[#This Row],[Lγ1]]-1740</f>
        <v>2180.81</v>
      </c>
      <c r="T48" s="2">
        <f>Table5[[#This Row],[Mα1]]-1740</f>
        <v>-1740</v>
      </c>
      <c r="U48" s="2">
        <f>Table5[[#This Row],[Kα1]]-9890</f>
        <v>14319.7</v>
      </c>
      <c r="V48" s="2">
        <f>Table5[[#This Row],[Kα2]]-9890</f>
        <v>14112</v>
      </c>
      <c r="W48" s="2">
        <f>Table5[[#This Row],[Kβ1]]-9890</f>
        <v>17385.900000000001</v>
      </c>
      <c r="X48" s="2">
        <f>Table5[[#This Row],[Lα1]]-9890</f>
        <v>-6603.0599999999995</v>
      </c>
      <c r="Y48" s="2">
        <f>Table5[[#This Row],[Lα2]]-9890</f>
        <v>-6610.71</v>
      </c>
      <c r="Z48" s="2">
        <f>Table5[[#This Row],[Lβ1]]-9890</f>
        <v>-6402.79</v>
      </c>
      <c r="AA48" s="2">
        <f>Table5[[#This Row],[Lβ2]]-9890</f>
        <v>-6176.1900000000005</v>
      </c>
      <c r="AB48" s="2">
        <f>Table5[[#This Row],[Lγ1]]-9890</f>
        <v>-5969.1900000000005</v>
      </c>
      <c r="AC48" s="2">
        <f>Table5[[#This Row],[Mα1]]-9890</f>
        <v>-9890</v>
      </c>
      <c r="AD48" s="2">
        <f>Table5[[#This Row],[Kα1]]-10980</f>
        <v>13229.7</v>
      </c>
      <c r="AE48" s="2">
        <f>Table5[[#This Row],[Kα2]]-10980</f>
        <v>13022</v>
      </c>
      <c r="AF48" s="2">
        <f>Table5[[#This Row],[Kβ1]]-10980</f>
        <v>16295.900000000001</v>
      </c>
      <c r="AG48" s="2">
        <f>Table5[[#This Row],[Lα1]]-10980</f>
        <v>-7693.0599999999995</v>
      </c>
      <c r="AH48" s="2">
        <f>Table5[[#This Row],[Lα2]]-10980</f>
        <v>-7700.71</v>
      </c>
      <c r="AI48" s="2">
        <f>Table5[[#This Row],[Lβ1]]-10980</f>
        <v>-7492.79</v>
      </c>
      <c r="AJ48" s="2">
        <f>Table5[[#This Row],[Lβ2]]-10980</f>
        <v>-7266.1900000000005</v>
      </c>
      <c r="AK48" s="2">
        <f>Table5[[#This Row],[Lγ1]]-10980</f>
        <v>-7059.1900000000005</v>
      </c>
      <c r="AL48" s="2">
        <f>Table5[[#This Row],[Mα1]]-10980</f>
        <v>-10980</v>
      </c>
    </row>
    <row r="49" spans="1:38">
      <c r="A49" s="7">
        <v>50</v>
      </c>
      <c r="B49" s="1" t="s">
        <v>85</v>
      </c>
      <c r="C49" s="2">
        <v>25271.3</v>
      </c>
      <c r="D49" s="2">
        <v>25044</v>
      </c>
      <c r="E49" s="2">
        <v>28486</v>
      </c>
      <c r="F49" s="2">
        <v>3443.98</v>
      </c>
      <c r="G49" s="2">
        <v>3435.42</v>
      </c>
      <c r="H49" s="2">
        <v>3662.8</v>
      </c>
      <c r="I49" s="2">
        <v>3904.86</v>
      </c>
      <c r="J49" s="2">
        <v>4131.12</v>
      </c>
      <c r="K49" s="8"/>
      <c r="L49" s="2">
        <f>Table5[[#This Row],[Kα1]]-1740</f>
        <v>23531.3</v>
      </c>
      <c r="M49" s="2">
        <f>Table5[[#This Row],[Kα2]]-1740</f>
        <v>23304</v>
      </c>
      <c r="N49" s="2">
        <f>Table5[[#This Row],[Kβ1]]-1740</f>
        <v>26746</v>
      </c>
      <c r="O49" s="2">
        <f>Table5[[#This Row],[Lα1]]-1740</f>
        <v>1703.98</v>
      </c>
      <c r="P49" s="2">
        <f>Table5[[#This Row],[Lα2]]-1740</f>
        <v>1695.42</v>
      </c>
      <c r="Q49" s="2">
        <f>Table5[[#This Row],[Lβ1]]-1740</f>
        <v>1922.8000000000002</v>
      </c>
      <c r="R49" s="2">
        <f>Table5[[#This Row],[Lβ2]]-1740</f>
        <v>2164.86</v>
      </c>
      <c r="S49" s="2">
        <f>Table5[[#This Row],[Lγ1]]-1740</f>
        <v>2391.12</v>
      </c>
      <c r="T49" s="2">
        <f>Table5[[#This Row],[Mα1]]-1740</f>
        <v>-1740</v>
      </c>
      <c r="U49" s="2">
        <f>Table5[[#This Row],[Kα1]]-9890</f>
        <v>15381.3</v>
      </c>
      <c r="V49" s="2">
        <f>Table5[[#This Row],[Kα2]]-9890</f>
        <v>15154</v>
      </c>
      <c r="W49" s="2">
        <f>Table5[[#This Row],[Kβ1]]-9890</f>
        <v>18596</v>
      </c>
      <c r="X49" s="2">
        <f>Table5[[#This Row],[Lα1]]-9890</f>
        <v>-6446.02</v>
      </c>
      <c r="Y49" s="2">
        <f>Table5[[#This Row],[Lα2]]-9890</f>
        <v>-6454.58</v>
      </c>
      <c r="Z49" s="2">
        <f>Table5[[#This Row],[Lβ1]]-9890</f>
        <v>-6227.2</v>
      </c>
      <c r="AA49" s="2">
        <f>Table5[[#This Row],[Lβ2]]-9890</f>
        <v>-5985.1399999999994</v>
      </c>
      <c r="AB49" s="2">
        <f>Table5[[#This Row],[Lγ1]]-9890</f>
        <v>-5758.88</v>
      </c>
      <c r="AC49" s="2">
        <f>Table5[[#This Row],[Mα1]]-9890</f>
        <v>-9890</v>
      </c>
      <c r="AD49" s="2">
        <f>Table5[[#This Row],[Kα1]]-10980</f>
        <v>14291.3</v>
      </c>
      <c r="AE49" s="2">
        <f>Table5[[#This Row],[Kα2]]-10980</f>
        <v>14064</v>
      </c>
      <c r="AF49" s="2">
        <f>Table5[[#This Row],[Kβ1]]-10980</f>
        <v>17506</v>
      </c>
      <c r="AG49" s="2">
        <f>Table5[[#This Row],[Lα1]]-10980</f>
        <v>-7536.02</v>
      </c>
      <c r="AH49" s="2">
        <f>Table5[[#This Row],[Lα2]]-10980</f>
        <v>-7544.58</v>
      </c>
      <c r="AI49" s="2">
        <f>Table5[[#This Row],[Lβ1]]-10980</f>
        <v>-7317.2</v>
      </c>
      <c r="AJ49" s="2">
        <f>Table5[[#This Row],[Lβ2]]-10980</f>
        <v>-7075.1399999999994</v>
      </c>
      <c r="AK49" s="2">
        <f>Table5[[#This Row],[Lγ1]]-10980</f>
        <v>-6848.88</v>
      </c>
      <c r="AL49" s="2">
        <f>Table5[[#This Row],[Mα1]]-10980</f>
        <v>-10980</v>
      </c>
    </row>
    <row r="50" spans="1:38">
      <c r="A50" s="7">
        <v>51</v>
      </c>
      <c r="B50" s="1" t="s">
        <v>86</v>
      </c>
      <c r="C50" s="2">
        <v>26359.1</v>
      </c>
      <c r="D50" s="2">
        <v>26110.799999999999</v>
      </c>
      <c r="E50" s="2">
        <v>29725.599999999999</v>
      </c>
      <c r="F50" s="2">
        <v>3604.72</v>
      </c>
      <c r="G50" s="2">
        <v>3595.32</v>
      </c>
      <c r="H50" s="2">
        <v>3843.57</v>
      </c>
      <c r="I50" s="2">
        <v>4100.78</v>
      </c>
      <c r="J50" s="2">
        <v>4347.79</v>
      </c>
      <c r="K50" s="8"/>
      <c r="L50" s="2">
        <f>Table5[[#This Row],[Kα1]]-1740</f>
        <v>24619.1</v>
      </c>
      <c r="M50" s="2">
        <f>Table5[[#This Row],[Kα2]]-1740</f>
        <v>24370.799999999999</v>
      </c>
      <c r="N50" s="2">
        <f>Table5[[#This Row],[Kβ1]]-1740</f>
        <v>27985.599999999999</v>
      </c>
      <c r="O50" s="2">
        <f>Table5[[#This Row],[Lα1]]-1740</f>
        <v>1864.7199999999998</v>
      </c>
      <c r="P50" s="2">
        <f>Table5[[#This Row],[Lα2]]-1740</f>
        <v>1855.3200000000002</v>
      </c>
      <c r="Q50" s="2">
        <f>Table5[[#This Row],[Lβ1]]-1740</f>
        <v>2103.5700000000002</v>
      </c>
      <c r="R50" s="2">
        <f>Table5[[#This Row],[Lβ2]]-1740</f>
        <v>2360.7799999999997</v>
      </c>
      <c r="S50" s="2">
        <f>Table5[[#This Row],[Lγ1]]-1740</f>
        <v>2607.79</v>
      </c>
      <c r="T50" s="2">
        <f>Table5[[#This Row],[Mα1]]-1740</f>
        <v>-1740</v>
      </c>
      <c r="U50" s="2">
        <f>Table5[[#This Row],[Kα1]]-9890</f>
        <v>16469.099999999999</v>
      </c>
      <c r="V50" s="2">
        <f>Table5[[#This Row],[Kα2]]-9890</f>
        <v>16220.8</v>
      </c>
      <c r="W50" s="2">
        <f>Table5[[#This Row],[Kβ1]]-9890</f>
        <v>19835.599999999999</v>
      </c>
      <c r="X50" s="2">
        <f>Table5[[#This Row],[Lα1]]-9890</f>
        <v>-6285.2800000000007</v>
      </c>
      <c r="Y50" s="2">
        <f>Table5[[#This Row],[Lα2]]-9890</f>
        <v>-6294.68</v>
      </c>
      <c r="Z50" s="2">
        <f>Table5[[#This Row],[Lβ1]]-9890</f>
        <v>-6046.43</v>
      </c>
      <c r="AA50" s="2">
        <f>Table5[[#This Row],[Lβ2]]-9890</f>
        <v>-5789.22</v>
      </c>
      <c r="AB50" s="2">
        <f>Table5[[#This Row],[Lγ1]]-9890</f>
        <v>-5542.21</v>
      </c>
      <c r="AC50" s="2">
        <f>Table5[[#This Row],[Mα1]]-9890</f>
        <v>-9890</v>
      </c>
      <c r="AD50" s="2">
        <f>Table5[[#This Row],[Kα1]]-10980</f>
        <v>15379.099999999999</v>
      </c>
      <c r="AE50" s="2">
        <f>Table5[[#This Row],[Kα2]]-10980</f>
        <v>15130.8</v>
      </c>
      <c r="AF50" s="2">
        <f>Table5[[#This Row],[Kβ1]]-10980</f>
        <v>18745.599999999999</v>
      </c>
      <c r="AG50" s="2">
        <f>Table5[[#This Row],[Lα1]]-10980</f>
        <v>-7375.2800000000007</v>
      </c>
      <c r="AH50" s="2">
        <f>Table5[[#This Row],[Lα2]]-10980</f>
        <v>-7384.68</v>
      </c>
      <c r="AI50" s="2">
        <f>Table5[[#This Row],[Lβ1]]-10980</f>
        <v>-7136.43</v>
      </c>
      <c r="AJ50" s="2">
        <f>Table5[[#This Row],[Lβ2]]-10980</f>
        <v>-6879.22</v>
      </c>
      <c r="AK50" s="2">
        <f>Table5[[#This Row],[Lγ1]]-10980</f>
        <v>-6632.21</v>
      </c>
      <c r="AL50" s="2">
        <f>Table5[[#This Row],[Mα1]]-10980</f>
        <v>-10980</v>
      </c>
    </row>
    <row r="51" spans="1:38">
      <c r="A51" s="7">
        <v>52</v>
      </c>
      <c r="B51" s="1" t="s">
        <v>87</v>
      </c>
      <c r="C51" s="2">
        <v>27472.3</v>
      </c>
      <c r="D51" s="2">
        <v>27201.7</v>
      </c>
      <c r="E51" s="2">
        <v>30995.7</v>
      </c>
      <c r="F51" s="2">
        <v>3769.33</v>
      </c>
      <c r="G51" s="2">
        <v>3758.8</v>
      </c>
      <c r="H51" s="2">
        <v>4029.58</v>
      </c>
      <c r="I51" s="2">
        <v>4301.7</v>
      </c>
      <c r="J51" s="2">
        <v>4570.8999999999996</v>
      </c>
      <c r="K51" s="8"/>
      <c r="L51" s="2">
        <f>Table5[[#This Row],[Kα1]]-1740</f>
        <v>25732.3</v>
      </c>
      <c r="M51" s="2">
        <f>Table5[[#This Row],[Kα2]]-1740</f>
        <v>25461.7</v>
      </c>
      <c r="N51" s="2">
        <f>Table5[[#This Row],[Kβ1]]-1740</f>
        <v>29255.7</v>
      </c>
      <c r="O51" s="2">
        <f>Table5[[#This Row],[Lα1]]-1740</f>
        <v>2029.33</v>
      </c>
      <c r="P51" s="2">
        <f>Table5[[#This Row],[Lα2]]-1740</f>
        <v>2018.8000000000002</v>
      </c>
      <c r="Q51" s="2">
        <f>Table5[[#This Row],[Lβ1]]-1740</f>
        <v>2289.58</v>
      </c>
      <c r="R51" s="2">
        <f>Table5[[#This Row],[Lβ2]]-1740</f>
        <v>2561.6999999999998</v>
      </c>
      <c r="S51" s="2">
        <f>Table5[[#This Row],[Lγ1]]-1740</f>
        <v>2830.8999999999996</v>
      </c>
      <c r="T51" s="2">
        <f>Table5[[#This Row],[Mα1]]-1740</f>
        <v>-1740</v>
      </c>
      <c r="U51" s="2">
        <f>Table5[[#This Row],[Kα1]]-9890</f>
        <v>17582.3</v>
      </c>
      <c r="V51" s="2">
        <f>Table5[[#This Row],[Kα2]]-9890</f>
        <v>17311.7</v>
      </c>
      <c r="W51" s="2">
        <f>Table5[[#This Row],[Kβ1]]-9890</f>
        <v>21105.7</v>
      </c>
      <c r="X51" s="2">
        <f>Table5[[#This Row],[Lα1]]-9890</f>
        <v>-6120.67</v>
      </c>
      <c r="Y51" s="2">
        <f>Table5[[#This Row],[Lα2]]-9890</f>
        <v>-6131.2</v>
      </c>
      <c r="Z51" s="2">
        <f>Table5[[#This Row],[Lβ1]]-9890</f>
        <v>-5860.42</v>
      </c>
      <c r="AA51" s="2">
        <f>Table5[[#This Row],[Lβ2]]-9890</f>
        <v>-5588.3</v>
      </c>
      <c r="AB51" s="2">
        <f>Table5[[#This Row],[Lγ1]]-9890</f>
        <v>-5319.1</v>
      </c>
      <c r="AC51" s="2">
        <f>Table5[[#This Row],[Mα1]]-9890</f>
        <v>-9890</v>
      </c>
      <c r="AD51" s="2">
        <f>Table5[[#This Row],[Kα1]]-10980</f>
        <v>16492.3</v>
      </c>
      <c r="AE51" s="2">
        <f>Table5[[#This Row],[Kα2]]-10980</f>
        <v>16221.7</v>
      </c>
      <c r="AF51" s="2">
        <f>Table5[[#This Row],[Kβ1]]-10980</f>
        <v>20015.7</v>
      </c>
      <c r="AG51" s="2">
        <f>Table5[[#This Row],[Lα1]]-10980</f>
        <v>-7210.67</v>
      </c>
      <c r="AH51" s="2">
        <f>Table5[[#This Row],[Lα2]]-10980</f>
        <v>-7221.2</v>
      </c>
      <c r="AI51" s="2">
        <f>Table5[[#This Row],[Lβ1]]-10980</f>
        <v>-6950.42</v>
      </c>
      <c r="AJ51" s="2">
        <f>Table5[[#This Row],[Lβ2]]-10980</f>
        <v>-6678.3</v>
      </c>
      <c r="AK51" s="2">
        <f>Table5[[#This Row],[Lγ1]]-10980</f>
        <v>-6409.1</v>
      </c>
      <c r="AL51" s="2">
        <f>Table5[[#This Row],[Mα1]]-10980</f>
        <v>-10980</v>
      </c>
    </row>
    <row r="52" spans="1:38">
      <c r="A52" s="7">
        <v>53</v>
      </c>
      <c r="B52" s="1" t="s">
        <v>88</v>
      </c>
      <c r="C52" s="2">
        <v>28612</v>
      </c>
      <c r="D52" s="2">
        <v>28317.200000000001</v>
      </c>
      <c r="E52" s="2">
        <v>32294.7</v>
      </c>
      <c r="F52" s="2">
        <v>3937.65</v>
      </c>
      <c r="G52" s="2">
        <v>3926.04</v>
      </c>
      <c r="H52" s="2">
        <v>4220.72</v>
      </c>
      <c r="I52" s="2">
        <v>4507.5</v>
      </c>
      <c r="J52" s="2">
        <v>4800.8999999999996</v>
      </c>
      <c r="K52" s="8"/>
      <c r="L52" s="2">
        <f>Table5[[#This Row],[Kα1]]-1740</f>
        <v>26872</v>
      </c>
      <c r="M52" s="2">
        <f>Table5[[#This Row],[Kα2]]-1740</f>
        <v>26577.200000000001</v>
      </c>
      <c r="N52" s="2">
        <f>Table5[[#This Row],[Kβ1]]-1740</f>
        <v>30554.7</v>
      </c>
      <c r="O52" s="2">
        <f>Table5[[#This Row],[Lα1]]-1740</f>
        <v>2197.65</v>
      </c>
      <c r="P52" s="2">
        <f>Table5[[#This Row],[Lα2]]-1740</f>
        <v>2186.04</v>
      </c>
      <c r="Q52" s="2">
        <f>Table5[[#This Row],[Lβ1]]-1740</f>
        <v>2480.7200000000003</v>
      </c>
      <c r="R52" s="2">
        <f>Table5[[#This Row],[Lβ2]]-1740</f>
        <v>2767.5</v>
      </c>
      <c r="S52" s="2">
        <f>Table5[[#This Row],[Lγ1]]-1740</f>
        <v>3060.8999999999996</v>
      </c>
      <c r="T52" s="2">
        <f>Table5[[#This Row],[Mα1]]-1740</f>
        <v>-1740</v>
      </c>
      <c r="U52" s="2">
        <f>Table5[[#This Row],[Kα1]]-9890</f>
        <v>18722</v>
      </c>
      <c r="V52" s="2">
        <f>Table5[[#This Row],[Kα2]]-9890</f>
        <v>18427.2</v>
      </c>
      <c r="W52" s="2">
        <f>Table5[[#This Row],[Kβ1]]-9890</f>
        <v>22404.7</v>
      </c>
      <c r="X52" s="2">
        <f>Table5[[#This Row],[Lα1]]-9890</f>
        <v>-5952.35</v>
      </c>
      <c r="Y52" s="2">
        <f>Table5[[#This Row],[Lα2]]-9890</f>
        <v>-5963.96</v>
      </c>
      <c r="Z52" s="2">
        <f>Table5[[#This Row],[Lβ1]]-9890</f>
        <v>-5669.28</v>
      </c>
      <c r="AA52" s="2">
        <f>Table5[[#This Row],[Lβ2]]-9890</f>
        <v>-5382.5</v>
      </c>
      <c r="AB52" s="2">
        <f>Table5[[#This Row],[Lγ1]]-9890</f>
        <v>-5089.1000000000004</v>
      </c>
      <c r="AC52" s="2">
        <f>Table5[[#This Row],[Mα1]]-9890</f>
        <v>-9890</v>
      </c>
      <c r="AD52" s="2">
        <f>Table5[[#This Row],[Kα1]]-10980</f>
        <v>17632</v>
      </c>
      <c r="AE52" s="2">
        <f>Table5[[#This Row],[Kα2]]-10980</f>
        <v>17337.2</v>
      </c>
      <c r="AF52" s="2">
        <f>Table5[[#This Row],[Kβ1]]-10980</f>
        <v>21314.7</v>
      </c>
      <c r="AG52" s="2">
        <f>Table5[[#This Row],[Lα1]]-10980</f>
        <v>-7042.35</v>
      </c>
      <c r="AH52" s="2">
        <f>Table5[[#This Row],[Lα2]]-10980</f>
        <v>-7053.96</v>
      </c>
      <c r="AI52" s="2">
        <f>Table5[[#This Row],[Lβ1]]-10980</f>
        <v>-6759.28</v>
      </c>
      <c r="AJ52" s="2">
        <f>Table5[[#This Row],[Lβ2]]-10980</f>
        <v>-6472.5</v>
      </c>
      <c r="AK52" s="2">
        <f>Table5[[#This Row],[Lγ1]]-10980</f>
        <v>-6179.1</v>
      </c>
      <c r="AL52" s="2">
        <f>Table5[[#This Row],[Mα1]]-10980</f>
        <v>-10980</v>
      </c>
    </row>
    <row r="53" spans="1:38">
      <c r="A53" s="7">
        <v>54</v>
      </c>
      <c r="B53" s="1" t="s">
        <v>89</v>
      </c>
      <c r="C53" s="3">
        <v>29779</v>
      </c>
      <c r="D53" s="3">
        <v>29458</v>
      </c>
      <c r="E53" s="3">
        <v>33624</v>
      </c>
      <c r="F53" s="2">
        <v>4109.8999999999996</v>
      </c>
      <c r="G53" s="1">
        <v>4098</v>
      </c>
      <c r="H53" s="1">
        <v>4422</v>
      </c>
      <c r="I53" s="1">
        <v>4720</v>
      </c>
      <c r="J53" s="1">
        <v>5036</v>
      </c>
      <c r="K53" s="8"/>
      <c r="L53" s="2">
        <f>Table5[[#This Row],[Kα1]]-1740</f>
        <v>28039</v>
      </c>
      <c r="M53" s="2">
        <f>Table5[[#This Row],[Kα2]]-1740</f>
        <v>27718</v>
      </c>
      <c r="N53" s="2">
        <f>Table5[[#This Row],[Kβ1]]-1740</f>
        <v>31884</v>
      </c>
      <c r="O53" s="2">
        <f>Table5[[#This Row],[Lα1]]-1740</f>
        <v>2369.8999999999996</v>
      </c>
      <c r="P53" s="2">
        <f>Table5[[#This Row],[Lα2]]-1740</f>
        <v>2358</v>
      </c>
      <c r="Q53" s="2">
        <f>Table5[[#This Row],[Lβ1]]-1740</f>
        <v>2682</v>
      </c>
      <c r="R53" s="2">
        <f>Table5[[#This Row],[Lβ2]]-1740</f>
        <v>2980</v>
      </c>
      <c r="S53" s="2">
        <f>Table5[[#This Row],[Lγ1]]-1740</f>
        <v>3296</v>
      </c>
      <c r="T53" s="2">
        <f>Table5[[#This Row],[Mα1]]-1740</f>
        <v>-1740</v>
      </c>
      <c r="U53" s="2">
        <f>Table5[[#This Row],[Kα1]]-9890</f>
        <v>19889</v>
      </c>
      <c r="V53" s="2">
        <f>Table5[[#This Row],[Kα2]]-9890</f>
        <v>19568</v>
      </c>
      <c r="W53" s="2">
        <f>Table5[[#This Row],[Kβ1]]-9890</f>
        <v>23734</v>
      </c>
      <c r="X53" s="2">
        <f>Table5[[#This Row],[Lα1]]-9890</f>
        <v>-5780.1</v>
      </c>
      <c r="Y53" s="2">
        <f>Table5[[#This Row],[Lα2]]-9890</f>
        <v>-5792</v>
      </c>
      <c r="Z53" s="2">
        <f>Table5[[#This Row],[Lβ1]]-9890</f>
        <v>-5468</v>
      </c>
      <c r="AA53" s="2">
        <f>Table5[[#This Row],[Lβ2]]-9890</f>
        <v>-5170</v>
      </c>
      <c r="AB53" s="2">
        <f>Table5[[#This Row],[Lγ1]]-9890</f>
        <v>-4854</v>
      </c>
      <c r="AC53" s="2">
        <f>Table5[[#This Row],[Mα1]]-9890</f>
        <v>-9890</v>
      </c>
      <c r="AD53" s="2">
        <f>Table5[[#This Row],[Kα1]]-10980</f>
        <v>18799</v>
      </c>
      <c r="AE53" s="2">
        <f>Table5[[#This Row],[Kα2]]-10980</f>
        <v>18478</v>
      </c>
      <c r="AF53" s="2">
        <f>Table5[[#This Row],[Kβ1]]-10980</f>
        <v>22644</v>
      </c>
      <c r="AG53" s="2">
        <f>Table5[[#This Row],[Lα1]]-10980</f>
        <v>-6870.1</v>
      </c>
      <c r="AH53" s="2">
        <f>Table5[[#This Row],[Lα2]]-10980</f>
        <v>-6882</v>
      </c>
      <c r="AI53" s="2">
        <f>Table5[[#This Row],[Lβ1]]-10980</f>
        <v>-6558</v>
      </c>
      <c r="AJ53" s="2">
        <f>Table5[[#This Row],[Lβ2]]-10980</f>
        <v>-6260</v>
      </c>
      <c r="AK53" s="2">
        <f>Table5[[#This Row],[Lγ1]]-10980</f>
        <v>-5944</v>
      </c>
      <c r="AL53" s="2">
        <f>Table5[[#This Row],[Mα1]]-10980</f>
        <v>-10980</v>
      </c>
    </row>
    <row r="54" spans="1:38">
      <c r="A54" s="7">
        <v>55</v>
      </c>
      <c r="B54" s="1" t="s">
        <v>90</v>
      </c>
      <c r="C54" s="2">
        <v>30972.799999999999</v>
      </c>
      <c r="D54" s="2">
        <v>30625.1</v>
      </c>
      <c r="E54" s="2">
        <v>34986.9</v>
      </c>
      <c r="F54" s="2">
        <v>4286.5</v>
      </c>
      <c r="G54" s="2">
        <v>4272.2</v>
      </c>
      <c r="H54" s="2">
        <v>4619.8</v>
      </c>
      <c r="I54" s="2">
        <v>4935.8999999999996</v>
      </c>
      <c r="J54" s="2">
        <v>5280.4</v>
      </c>
      <c r="K54" s="8"/>
      <c r="L54" s="2">
        <f>Table5[[#This Row],[Kα1]]-1740</f>
        <v>29232.799999999999</v>
      </c>
      <c r="M54" s="2">
        <f>Table5[[#This Row],[Kα2]]-1740</f>
        <v>28885.1</v>
      </c>
      <c r="N54" s="2">
        <f>Table5[[#This Row],[Kβ1]]-1740</f>
        <v>33246.9</v>
      </c>
      <c r="O54" s="2">
        <f>Table5[[#This Row],[Lα1]]-1740</f>
        <v>2546.5</v>
      </c>
      <c r="P54" s="2">
        <f>Table5[[#This Row],[Lα2]]-1740</f>
        <v>2532.1999999999998</v>
      </c>
      <c r="Q54" s="2">
        <f>Table5[[#This Row],[Lβ1]]-1740</f>
        <v>2879.8</v>
      </c>
      <c r="R54" s="2">
        <f>Table5[[#This Row],[Lβ2]]-1740</f>
        <v>3195.8999999999996</v>
      </c>
      <c r="S54" s="2">
        <f>Table5[[#This Row],[Lγ1]]-1740</f>
        <v>3540.3999999999996</v>
      </c>
      <c r="T54" s="2">
        <f>Table5[[#This Row],[Mα1]]-1740</f>
        <v>-1740</v>
      </c>
      <c r="U54" s="2">
        <f>Table5[[#This Row],[Kα1]]-9890</f>
        <v>21082.799999999999</v>
      </c>
      <c r="V54" s="2">
        <f>Table5[[#This Row],[Kα2]]-9890</f>
        <v>20735.099999999999</v>
      </c>
      <c r="W54" s="2">
        <f>Table5[[#This Row],[Kβ1]]-9890</f>
        <v>25096.9</v>
      </c>
      <c r="X54" s="2">
        <f>Table5[[#This Row],[Lα1]]-9890</f>
        <v>-5603.5</v>
      </c>
      <c r="Y54" s="2">
        <f>Table5[[#This Row],[Lα2]]-9890</f>
        <v>-5617.8</v>
      </c>
      <c r="Z54" s="2">
        <f>Table5[[#This Row],[Lβ1]]-9890</f>
        <v>-5270.2</v>
      </c>
      <c r="AA54" s="2">
        <f>Table5[[#This Row],[Lβ2]]-9890</f>
        <v>-4954.1000000000004</v>
      </c>
      <c r="AB54" s="2">
        <f>Table5[[#This Row],[Lγ1]]-9890</f>
        <v>-4609.6000000000004</v>
      </c>
      <c r="AC54" s="2">
        <f>Table5[[#This Row],[Mα1]]-9890</f>
        <v>-9890</v>
      </c>
      <c r="AD54" s="2">
        <f>Table5[[#This Row],[Kα1]]-10980</f>
        <v>19992.8</v>
      </c>
      <c r="AE54" s="2">
        <f>Table5[[#This Row],[Kα2]]-10980</f>
        <v>19645.099999999999</v>
      </c>
      <c r="AF54" s="2">
        <f>Table5[[#This Row],[Kβ1]]-10980</f>
        <v>24006.9</v>
      </c>
      <c r="AG54" s="2">
        <f>Table5[[#This Row],[Lα1]]-10980</f>
        <v>-6693.5</v>
      </c>
      <c r="AH54" s="2">
        <f>Table5[[#This Row],[Lα2]]-10980</f>
        <v>-6707.8</v>
      </c>
      <c r="AI54" s="2">
        <f>Table5[[#This Row],[Lβ1]]-10980</f>
        <v>-6360.2</v>
      </c>
      <c r="AJ54" s="2">
        <f>Table5[[#This Row],[Lβ2]]-10980</f>
        <v>-6044.1</v>
      </c>
      <c r="AK54" s="2">
        <f>Table5[[#This Row],[Lγ1]]-10980</f>
        <v>-5699.6</v>
      </c>
      <c r="AL54" s="2">
        <f>Table5[[#This Row],[Mα1]]-10980</f>
        <v>-10980</v>
      </c>
    </row>
    <row r="55" spans="1:38">
      <c r="A55" s="7">
        <v>56</v>
      </c>
      <c r="B55" s="1" t="s">
        <v>91</v>
      </c>
      <c r="C55" s="2">
        <v>32193.599999999999</v>
      </c>
      <c r="D55" s="2">
        <v>31817.1</v>
      </c>
      <c r="E55" s="2">
        <v>36378.199999999997</v>
      </c>
      <c r="F55" s="2">
        <v>4466.26</v>
      </c>
      <c r="G55" s="2">
        <v>4450.8999999999996</v>
      </c>
      <c r="H55" s="2">
        <v>4827.53</v>
      </c>
      <c r="I55" s="2">
        <v>5156.5</v>
      </c>
      <c r="J55" s="2">
        <v>5531.1</v>
      </c>
      <c r="K55" s="8"/>
      <c r="L55" s="2">
        <f>Table5[[#This Row],[Kα1]]-1740</f>
        <v>30453.599999999999</v>
      </c>
      <c r="M55" s="2">
        <f>Table5[[#This Row],[Kα2]]-1740</f>
        <v>30077.1</v>
      </c>
      <c r="N55" s="2">
        <f>Table5[[#This Row],[Kβ1]]-1740</f>
        <v>34638.199999999997</v>
      </c>
      <c r="O55" s="2">
        <f>Table5[[#This Row],[Lα1]]-1740</f>
        <v>2726.26</v>
      </c>
      <c r="P55" s="2">
        <f>Table5[[#This Row],[Lα2]]-1740</f>
        <v>2710.8999999999996</v>
      </c>
      <c r="Q55" s="2">
        <f>Table5[[#This Row],[Lβ1]]-1740</f>
        <v>3087.5299999999997</v>
      </c>
      <c r="R55" s="2">
        <f>Table5[[#This Row],[Lβ2]]-1740</f>
        <v>3416.5</v>
      </c>
      <c r="S55" s="2">
        <f>Table5[[#This Row],[Lγ1]]-1740</f>
        <v>3791.1000000000004</v>
      </c>
      <c r="T55" s="2">
        <f>Table5[[#This Row],[Mα1]]-1740</f>
        <v>-1740</v>
      </c>
      <c r="U55" s="2">
        <f>Table5[[#This Row],[Kα1]]-9890</f>
        <v>22303.599999999999</v>
      </c>
      <c r="V55" s="2">
        <f>Table5[[#This Row],[Kα2]]-9890</f>
        <v>21927.1</v>
      </c>
      <c r="W55" s="2">
        <f>Table5[[#This Row],[Kβ1]]-9890</f>
        <v>26488.199999999997</v>
      </c>
      <c r="X55" s="2">
        <f>Table5[[#This Row],[Lα1]]-9890</f>
        <v>-5423.74</v>
      </c>
      <c r="Y55" s="2">
        <f>Table5[[#This Row],[Lα2]]-9890</f>
        <v>-5439.1</v>
      </c>
      <c r="Z55" s="2">
        <f>Table5[[#This Row],[Lβ1]]-9890</f>
        <v>-5062.47</v>
      </c>
      <c r="AA55" s="2">
        <f>Table5[[#This Row],[Lβ2]]-9890</f>
        <v>-4733.5</v>
      </c>
      <c r="AB55" s="2">
        <f>Table5[[#This Row],[Lγ1]]-9890</f>
        <v>-4358.8999999999996</v>
      </c>
      <c r="AC55" s="2">
        <f>Table5[[#This Row],[Mα1]]-9890</f>
        <v>-9890</v>
      </c>
      <c r="AD55" s="2">
        <f>Table5[[#This Row],[Kα1]]-10980</f>
        <v>21213.599999999999</v>
      </c>
      <c r="AE55" s="2">
        <f>Table5[[#This Row],[Kα2]]-10980</f>
        <v>20837.099999999999</v>
      </c>
      <c r="AF55" s="2">
        <f>Table5[[#This Row],[Kβ1]]-10980</f>
        <v>25398.199999999997</v>
      </c>
      <c r="AG55" s="2">
        <f>Table5[[#This Row],[Lα1]]-10980</f>
        <v>-6513.74</v>
      </c>
      <c r="AH55" s="2">
        <f>Table5[[#This Row],[Lα2]]-10980</f>
        <v>-6529.1</v>
      </c>
      <c r="AI55" s="2">
        <f>Table5[[#This Row],[Lβ1]]-10980</f>
        <v>-6152.47</v>
      </c>
      <c r="AJ55" s="2">
        <f>Table5[[#This Row],[Lβ2]]-10980</f>
        <v>-5823.5</v>
      </c>
      <c r="AK55" s="2">
        <f>Table5[[#This Row],[Lγ1]]-10980</f>
        <v>-5448.9</v>
      </c>
      <c r="AL55" s="2">
        <f>Table5[[#This Row],[Mα1]]-10980</f>
        <v>-10980</v>
      </c>
    </row>
    <row r="56" spans="1:38">
      <c r="A56" s="7">
        <v>57</v>
      </c>
      <c r="B56" s="1" t="s">
        <v>92</v>
      </c>
      <c r="C56" s="2">
        <v>33441.800000000003</v>
      </c>
      <c r="D56" s="2">
        <v>33034.1</v>
      </c>
      <c r="E56" s="2">
        <v>37801</v>
      </c>
      <c r="F56" s="2">
        <v>4650.97</v>
      </c>
      <c r="G56" s="2">
        <v>4634.2299999999996</v>
      </c>
      <c r="H56" s="2">
        <v>5042.1000000000004</v>
      </c>
      <c r="I56" s="2">
        <v>5383.5</v>
      </c>
      <c r="J56" s="2">
        <v>5788.5</v>
      </c>
      <c r="K56" s="8">
        <v>833</v>
      </c>
      <c r="L56" s="2">
        <f>Table5[[#This Row],[Kα1]]-1740</f>
        <v>31701.800000000003</v>
      </c>
      <c r="M56" s="2">
        <f>Table5[[#This Row],[Kα2]]-1740</f>
        <v>31294.1</v>
      </c>
      <c r="N56" s="2">
        <f>Table5[[#This Row],[Kβ1]]-1740</f>
        <v>36061</v>
      </c>
      <c r="O56" s="2">
        <f>Table5[[#This Row],[Lα1]]-1740</f>
        <v>2910.9700000000003</v>
      </c>
      <c r="P56" s="2">
        <f>Table5[[#This Row],[Lα2]]-1740</f>
        <v>2894.2299999999996</v>
      </c>
      <c r="Q56" s="2">
        <f>Table5[[#This Row],[Lβ1]]-1740</f>
        <v>3302.1000000000004</v>
      </c>
      <c r="R56" s="2">
        <f>Table5[[#This Row],[Lβ2]]-1740</f>
        <v>3643.5</v>
      </c>
      <c r="S56" s="2">
        <f>Table5[[#This Row],[Lγ1]]-1740</f>
        <v>4048.5</v>
      </c>
      <c r="T56" s="2">
        <f>Table5[[#This Row],[Mα1]]-1740</f>
        <v>-907</v>
      </c>
      <c r="U56" s="2">
        <f>Table5[[#This Row],[Kα1]]-9890</f>
        <v>23551.800000000003</v>
      </c>
      <c r="V56" s="2">
        <f>Table5[[#This Row],[Kα2]]-9890</f>
        <v>23144.1</v>
      </c>
      <c r="W56" s="2">
        <f>Table5[[#This Row],[Kβ1]]-9890</f>
        <v>27911</v>
      </c>
      <c r="X56" s="2">
        <f>Table5[[#This Row],[Lα1]]-9890</f>
        <v>-5239.03</v>
      </c>
      <c r="Y56" s="2">
        <f>Table5[[#This Row],[Lα2]]-9890</f>
        <v>-5255.77</v>
      </c>
      <c r="Z56" s="2">
        <f>Table5[[#This Row],[Lβ1]]-9890</f>
        <v>-4847.8999999999996</v>
      </c>
      <c r="AA56" s="2">
        <f>Table5[[#This Row],[Lβ2]]-9890</f>
        <v>-4506.5</v>
      </c>
      <c r="AB56" s="2">
        <f>Table5[[#This Row],[Lγ1]]-9890</f>
        <v>-4101.5</v>
      </c>
      <c r="AC56" s="2">
        <f>Table5[[#This Row],[Mα1]]-9890</f>
        <v>-9057</v>
      </c>
      <c r="AD56" s="2">
        <f>Table5[[#This Row],[Kα1]]-10980</f>
        <v>22461.800000000003</v>
      </c>
      <c r="AE56" s="2">
        <f>Table5[[#This Row],[Kα2]]-10980</f>
        <v>22054.1</v>
      </c>
      <c r="AF56" s="2">
        <f>Table5[[#This Row],[Kβ1]]-10980</f>
        <v>26821</v>
      </c>
      <c r="AG56" s="2">
        <f>Table5[[#This Row],[Lα1]]-10980</f>
        <v>-6329.03</v>
      </c>
      <c r="AH56" s="2">
        <f>Table5[[#This Row],[Lα2]]-10980</f>
        <v>-6345.77</v>
      </c>
      <c r="AI56" s="2">
        <f>Table5[[#This Row],[Lβ1]]-10980</f>
        <v>-5937.9</v>
      </c>
      <c r="AJ56" s="2">
        <f>Table5[[#This Row],[Lβ2]]-10980</f>
        <v>-5596.5</v>
      </c>
      <c r="AK56" s="2">
        <f>Table5[[#This Row],[Lγ1]]-10980</f>
        <v>-5191.5</v>
      </c>
      <c r="AL56" s="2">
        <f>Table5[[#This Row],[Mα1]]-10980</f>
        <v>-10147</v>
      </c>
    </row>
    <row r="57" spans="1:38">
      <c r="A57" s="7">
        <v>58</v>
      </c>
      <c r="B57" s="1" t="s">
        <v>93</v>
      </c>
      <c r="C57" s="2">
        <v>34719.699999999997</v>
      </c>
      <c r="D57" s="2">
        <v>34278.9</v>
      </c>
      <c r="E57" s="2">
        <v>39257.300000000003</v>
      </c>
      <c r="F57" s="2">
        <v>4840.2</v>
      </c>
      <c r="G57" s="2">
        <v>4823</v>
      </c>
      <c r="H57" s="2">
        <v>5262.2</v>
      </c>
      <c r="I57" s="2">
        <v>5613.4</v>
      </c>
      <c r="J57" s="3">
        <v>6052</v>
      </c>
      <c r="K57" s="8">
        <v>883</v>
      </c>
      <c r="L57" s="2">
        <f>Table5[[#This Row],[Kα1]]-1740</f>
        <v>32979.699999999997</v>
      </c>
      <c r="M57" s="2">
        <f>Table5[[#This Row],[Kα2]]-1740</f>
        <v>32538.9</v>
      </c>
      <c r="N57" s="2">
        <f>Table5[[#This Row],[Kβ1]]-1740</f>
        <v>37517.300000000003</v>
      </c>
      <c r="O57" s="2">
        <f>Table5[[#This Row],[Lα1]]-1740</f>
        <v>3100.2</v>
      </c>
      <c r="P57" s="2">
        <f>Table5[[#This Row],[Lα2]]-1740</f>
        <v>3083</v>
      </c>
      <c r="Q57" s="2">
        <f>Table5[[#This Row],[Lβ1]]-1740</f>
        <v>3522.2</v>
      </c>
      <c r="R57" s="2">
        <f>Table5[[#This Row],[Lβ2]]-1740</f>
        <v>3873.3999999999996</v>
      </c>
      <c r="S57" s="2">
        <f>Table5[[#This Row],[Lγ1]]-1740</f>
        <v>4312</v>
      </c>
      <c r="T57" s="2">
        <f>Table5[[#This Row],[Mα1]]-1740</f>
        <v>-857</v>
      </c>
      <c r="U57" s="2">
        <f>Table5[[#This Row],[Kα1]]-9890</f>
        <v>24829.699999999997</v>
      </c>
      <c r="V57" s="2">
        <f>Table5[[#This Row],[Kα2]]-9890</f>
        <v>24388.9</v>
      </c>
      <c r="W57" s="2">
        <f>Table5[[#This Row],[Kβ1]]-9890</f>
        <v>29367.300000000003</v>
      </c>
      <c r="X57" s="2">
        <f>Table5[[#This Row],[Lα1]]-9890</f>
        <v>-5049.8</v>
      </c>
      <c r="Y57" s="2">
        <f>Table5[[#This Row],[Lα2]]-9890</f>
        <v>-5067</v>
      </c>
      <c r="Z57" s="2">
        <f>Table5[[#This Row],[Lβ1]]-9890</f>
        <v>-4627.8</v>
      </c>
      <c r="AA57" s="2">
        <f>Table5[[#This Row],[Lβ2]]-9890</f>
        <v>-4276.6000000000004</v>
      </c>
      <c r="AB57" s="2">
        <f>Table5[[#This Row],[Lγ1]]-9890</f>
        <v>-3838</v>
      </c>
      <c r="AC57" s="2">
        <f>Table5[[#This Row],[Mα1]]-9890</f>
        <v>-9007</v>
      </c>
      <c r="AD57" s="2">
        <f>Table5[[#This Row],[Kα1]]-10980</f>
        <v>23739.699999999997</v>
      </c>
      <c r="AE57" s="2">
        <f>Table5[[#This Row],[Kα2]]-10980</f>
        <v>23298.9</v>
      </c>
      <c r="AF57" s="2">
        <f>Table5[[#This Row],[Kβ1]]-10980</f>
        <v>28277.300000000003</v>
      </c>
      <c r="AG57" s="2">
        <f>Table5[[#This Row],[Lα1]]-10980</f>
        <v>-6139.8</v>
      </c>
      <c r="AH57" s="2">
        <f>Table5[[#This Row],[Lα2]]-10980</f>
        <v>-6157</v>
      </c>
      <c r="AI57" s="2">
        <f>Table5[[#This Row],[Lβ1]]-10980</f>
        <v>-5717.8</v>
      </c>
      <c r="AJ57" s="2">
        <f>Table5[[#This Row],[Lβ2]]-10980</f>
        <v>-5366.6</v>
      </c>
      <c r="AK57" s="2">
        <f>Table5[[#This Row],[Lγ1]]-10980</f>
        <v>-4928</v>
      </c>
      <c r="AL57" s="2">
        <f>Table5[[#This Row],[Mα1]]-10980</f>
        <v>-10097</v>
      </c>
    </row>
    <row r="58" spans="1:38">
      <c r="A58" s="7">
        <v>59</v>
      </c>
      <c r="B58" s="1" t="s">
        <v>94</v>
      </c>
      <c r="C58" s="2">
        <v>36026.300000000003</v>
      </c>
      <c r="D58" s="2">
        <v>35550.199999999997</v>
      </c>
      <c r="E58" s="2">
        <v>40748.199999999997</v>
      </c>
      <c r="F58" s="2">
        <v>5033.7</v>
      </c>
      <c r="G58" s="2">
        <v>5013.5</v>
      </c>
      <c r="H58" s="2">
        <v>5488.9</v>
      </c>
      <c r="I58" s="3">
        <v>5850</v>
      </c>
      <c r="J58" s="2">
        <v>6322.1</v>
      </c>
      <c r="K58" s="8">
        <v>929</v>
      </c>
      <c r="L58" s="2">
        <f>Table5[[#This Row],[Kα1]]-1740</f>
        <v>34286.300000000003</v>
      </c>
      <c r="M58" s="2">
        <f>Table5[[#This Row],[Kα2]]-1740</f>
        <v>33810.199999999997</v>
      </c>
      <c r="N58" s="2">
        <f>Table5[[#This Row],[Kβ1]]-1740</f>
        <v>39008.199999999997</v>
      </c>
      <c r="O58" s="2">
        <f>Table5[[#This Row],[Lα1]]-1740</f>
        <v>3293.7</v>
      </c>
      <c r="P58" s="2">
        <f>Table5[[#This Row],[Lα2]]-1740</f>
        <v>3273.5</v>
      </c>
      <c r="Q58" s="2">
        <f>Table5[[#This Row],[Lβ1]]-1740</f>
        <v>3748.8999999999996</v>
      </c>
      <c r="R58" s="2">
        <f>Table5[[#This Row],[Lβ2]]-1740</f>
        <v>4110</v>
      </c>
      <c r="S58" s="2">
        <f>Table5[[#This Row],[Lγ1]]-1740</f>
        <v>4582.1000000000004</v>
      </c>
      <c r="T58" s="2">
        <f>Table5[[#This Row],[Mα1]]-1740</f>
        <v>-811</v>
      </c>
      <c r="U58" s="2">
        <f>Table5[[#This Row],[Kα1]]-9890</f>
        <v>26136.300000000003</v>
      </c>
      <c r="V58" s="2">
        <f>Table5[[#This Row],[Kα2]]-9890</f>
        <v>25660.199999999997</v>
      </c>
      <c r="W58" s="2">
        <f>Table5[[#This Row],[Kβ1]]-9890</f>
        <v>30858.199999999997</v>
      </c>
      <c r="X58" s="2">
        <f>Table5[[#This Row],[Lα1]]-9890</f>
        <v>-4856.3</v>
      </c>
      <c r="Y58" s="2">
        <f>Table5[[#This Row],[Lα2]]-9890</f>
        <v>-4876.5</v>
      </c>
      <c r="Z58" s="2">
        <f>Table5[[#This Row],[Lβ1]]-9890</f>
        <v>-4401.1000000000004</v>
      </c>
      <c r="AA58" s="2">
        <f>Table5[[#This Row],[Lβ2]]-9890</f>
        <v>-4040</v>
      </c>
      <c r="AB58" s="2">
        <f>Table5[[#This Row],[Lγ1]]-9890</f>
        <v>-3567.8999999999996</v>
      </c>
      <c r="AC58" s="2">
        <f>Table5[[#This Row],[Mα1]]-9890</f>
        <v>-8961</v>
      </c>
      <c r="AD58" s="2">
        <f>Table5[[#This Row],[Kα1]]-10980</f>
        <v>25046.300000000003</v>
      </c>
      <c r="AE58" s="2">
        <f>Table5[[#This Row],[Kα2]]-10980</f>
        <v>24570.199999999997</v>
      </c>
      <c r="AF58" s="2">
        <f>Table5[[#This Row],[Kβ1]]-10980</f>
        <v>29768.199999999997</v>
      </c>
      <c r="AG58" s="2">
        <f>Table5[[#This Row],[Lα1]]-10980</f>
        <v>-5946.3</v>
      </c>
      <c r="AH58" s="2">
        <f>Table5[[#This Row],[Lα2]]-10980</f>
        <v>-5966.5</v>
      </c>
      <c r="AI58" s="2">
        <f>Table5[[#This Row],[Lβ1]]-10980</f>
        <v>-5491.1</v>
      </c>
      <c r="AJ58" s="2">
        <f>Table5[[#This Row],[Lβ2]]-10980</f>
        <v>-5130</v>
      </c>
      <c r="AK58" s="2">
        <f>Table5[[#This Row],[Lγ1]]-10980</f>
        <v>-4657.8999999999996</v>
      </c>
      <c r="AL58" s="2">
        <f>Table5[[#This Row],[Mα1]]-10980</f>
        <v>-10051</v>
      </c>
    </row>
    <row r="59" spans="1:38">
      <c r="A59" s="7">
        <v>60</v>
      </c>
      <c r="B59" s="1" t="s">
        <v>95</v>
      </c>
      <c r="C59" s="2">
        <v>37361</v>
      </c>
      <c r="D59" s="2">
        <v>36847.4</v>
      </c>
      <c r="E59" s="2">
        <v>42271.3</v>
      </c>
      <c r="F59" s="2">
        <v>5230.3999999999996</v>
      </c>
      <c r="G59" s="2">
        <v>5207.7</v>
      </c>
      <c r="H59" s="2">
        <v>5721.6</v>
      </c>
      <c r="I59" s="2">
        <v>6089.4</v>
      </c>
      <c r="J59" s="2">
        <v>6602.1</v>
      </c>
      <c r="K59" s="8">
        <v>978</v>
      </c>
      <c r="L59" s="2">
        <f>Table5[[#This Row],[Kα1]]-1740</f>
        <v>35621</v>
      </c>
      <c r="M59" s="2">
        <f>Table5[[#This Row],[Kα2]]-1740</f>
        <v>35107.4</v>
      </c>
      <c r="N59" s="2">
        <f>Table5[[#This Row],[Kβ1]]-1740</f>
        <v>40531.300000000003</v>
      </c>
      <c r="O59" s="2">
        <f>Table5[[#This Row],[Lα1]]-1740</f>
        <v>3490.3999999999996</v>
      </c>
      <c r="P59" s="2">
        <f>Table5[[#This Row],[Lα2]]-1740</f>
        <v>3467.7</v>
      </c>
      <c r="Q59" s="2">
        <f>Table5[[#This Row],[Lβ1]]-1740</f>
        <v>3981.6000000000004</v>
      </c>
      <c r="R59" s="2">
        <f>Table5[[#This Row],[Lβ2]]-1740</f>
        <v>4349.3999999999996</v>
      </c>
      <c r="S59" s="2">
        <f>Table5[[#This Row],[Lγ1]]-1740</f>
        <v>4862.1000000000004</v>
      </c>
      <c r="T59" s="2">
        <f>Table5[[#This Row],[Mα1]]-1740</f>
        <v>-762</v>
      </c>
      <c r="U59" s="2">
        <f>Table5[[#This Row],[Kα1]]-9890</f>
        <v>27471</v>
      </c>
      <c r="V59" s="2">
        <f>Table5[[#This Row],[Kα2]]-9890</f>
        <v>26957.4</v>
      </c>
      <c r="W59" s="2">
        <f>Table5[[#This Row],[Kβ1]]-9890</f>
        <v>32381.300000000003</v>
      </c>
      <c r="X59" s="2">
        <f>Table5[[#This Row],[Lα1]]-9890</f>
        <v>-4659.6000000000004</v>
      </c>
      <c r="Y59" s="2">
        <f>Table5[[#This Row],[Lα2]]-9890</f>
        <v>-4682.3</v>
      </c>
      <c r="Z59" s="2">
        <f>Table5[[#This Row],[Lβ1]]-9890</f>
        <v>-4168.3999999999996</v>
      </c>
      <c r="AA59" s="2">
        <f>Table5[[#This Row],[Lβ2]]-9890</f>
        <v>-3800.6000000000004</v>
      </c>
      <c r="AB59" s="2">
        <f>Table5[[#This Row],[Lγ1]]-9890</f>
        <v>-3287.8999999999996</v>
      </c>
      <c r="AC59" s="2">
        <f>Table5[[#This Row],[Mα1]]-9890</f>
        <v>-8912</v>
      </c>
      <c r="AD59" s="2">
        <f>Table5[[#This Row],[Kα1]]-10980</f>
        <v>26381</v>
      </c>
      <c r="AE59" s="2">
        <f>Table5[[#This Row],[Kα2]]-10980</f>
        <v>25867.4</v>
      </c>
      <c r="AF59" s="2">
        <f>Table5[[#This Row],[Kβ1]]-10980</f>
        <v>31291.300000000003</v>
      </c>
      <c r="AG59" s="2">
        <f>Table5[[#This Row],[Lα1]]-10980</f>
        <v>-5749.6</v>
      </c>
      <c r="AH59" s="2">
        <f>Table5[[#This Row],[Lα2]]-10980</f>
        <v>-5772.3</v>
      </c>
      <c r="AI59" s="2">
        <f>Table5[[#This Row],[Lβ1]]-10980</f>
        <v>-5258.4</v>
      </c>
      <c r="AJ59" s="2">
        <f>Table5[[#This Row],[Lβ2]]-10980</f>
        <v>-4890.6000000000004</v>
      </c>
      <c r="AK59" s="2">
        <f>Table5[[#This Row],[Lγ1]]-10980</f>
        <v>-4377.8999999999996</v>
      </c>
      <c r="AL59" s="2">
        <f>Table5[[#This Row],[Mα1]]-10980</f>
        <v>-10002</v>
      </c>
    </row>
    <row r="60" spans="1:38">
      <c r="A60" s="7">
        <v>61</v>
      </c>
      <c r="B60" s="1" t="s">
        <v>96</v>
      </c>
      <c r="C60" s="2">
        <v>38724.699999999997</v>
      </c>
      <c r="D60" s="2">
        <v>38171.199999999997</v>
      </c>
      <c r="E60" s="3">
        <v>43826</v>
      </c>
      <c r="F60" s="2">
        <v>5432.5</v>
      </c>
      <c r="G60" s="2">
        <v>5407.8</v>
      </c>
      <c r="H60" s="3">
        <v>5961</v>
      </c>
      <c r="I60" s="3">
        <v>6339</v>
      </c>
      <c r="J60" s="3">
        <v>6892</v>
      </c>
      <c r="K60" s="8" t="s">
        <v>97</v>
      </c>
      <c r="L60" s="2">
        <f>Table5[[#This Row],[Kα1]]-1740</f>
        <v>36984.699999999997</v>
      </c>
      <c r="M60" s="2">
        <f>Table5[[#This Row],[Kα2]]-1740</f>
        <v>36431.199999999997</v>
      </c>
      <c r="N60" s="2">
        <f>Table5[[#This Row],[Kβ1]]-1740</f>
        <v>42086</v>
      </c>
      <c r="O60" s="2">
        <f>Table5[[#This Row],[Lα1]]-1740</f>
        <v>3692.5</v>
      </c>
      <c r="P60" s="2">
        <f>Table5[[#This Row],[Lα2]]-1740</f>
        <v>3667.8</v>
      </c>
      <c r="Q60" s="2">
        <f>Table5[[#This Row],[Lβ1]]-1740</f>
        <v>4221</v>
      </c>
      <c r="R60" s="2">
        <f>Table5[[#This Row],[Lβ2]]-1740</f>
        <v>4599</v>
      </c>
      <c r="S60" s="2">
        <f>Table5[[#This Row],[Lγ1]]-1740</f>
        <v>5152</v>
      </c>
      <c r="T60" s="2" t="e">
        <f>Table5[[#This Row],[Mα1]]-1740</f>
        <v>#VALUE!</v>
      </c>
      <c r="U60" s="2">
        <f>Table5[[#This Row],[Kα1]]-9890</f>
        <v>28834.699999999997</v>
      </c>
      <c r="V60" s="2">
        <f>Table5[[#This Row],[Kα2]]-9890</f>
        <v>28281.199999999997</v>
      </c>
      <c r="W60" s="2">
        <f>Table5[[#This Row],[Kβ1]]-9890</f>
        <v>33936</v>
      </c>
      <c r="X60" s="2">
        <f>Table5[[#This Row],[Lα1]]-9890</f>
        <v>-4457.5</v>
      </c>
      <c r="Y60" s="2">
        <f>Table5[[#This Row],[Lα2]]-9890</f>
        <v>-4482.2</v>
      </c>
      <c r="Z60" s="2">
        <f>Table5[[#This Row],[Lβ1]]-9890</f>
        <v>-3929</v>
      </c>
      <c r="AA60" s="2">
        <f>Table5[[#This Row],[Lβ2]]-9890</f>
        <v>-3551</v>
      </c>
      <c r="AB60" s="2">
        <f>Table5[[#This Row],[Lγ1]]-9890</f>
        <v>-2998</v>
      </c>
      <c r="AC60" s="2" t="e">
        <f>Table5[[#This Row],[Mα1]]-9890</f>
        <v>#VALUE!</v>
      </c>
      <c r="AD60" s="2">
        <f>Table5[[#This Row],[Kα1]]-10980</f>
        <v>27744.699999999997</v>
      </c>
      <c r="AE60" s="2">
        <f>Table5[[#This Row],[Kα2]]-10980</f>
        <v>27191.199999999997</v>
      </c>
      <c r="AF60" s="2">
        <f>Table5[[#This Row],[Kβ1]]-10980</f>
        <v>32846</v>
      </c>
      <c r="AG60" s="2">
        <f>Table5[[#This Row],[Lα1]]-10980</f>
        <v>-5547.5</v>
      </c>
      <c r="AH60" s="2">
        <f>Table5[[#This Row],[Lα2]]-10980</f>
        <v>-5572.2</v>
      </c>
      <c r="AI60" s="2">
        <f>Table5[[#This Row],[Lβ1]]-10980</f>
        <v>-5019</v>
      </c>
      <c r="AJ60" s="2">
        <f>Table5[[#This Row],[Lβ2]]-10980</f>
        <v>-4641</v>
      </c>
      <c r="AK60" s="2">
        <f>Table5[[#This Row],[Lγ1]]-10980</f>
        <v>-4088</v>
      </c>
      <c r="AL60" s="2" t="e">
        <f>Table5[[#This Row],[Mα1]]-10980</f>
        <v>#VALUE!</v>
      </c>
    </row>
    <row r="61" spans="1:38">
      <c r="A61" s="7">
        <v>62</v>
      </c>
      <c r="B61" s="1" t="s">
        <v>98</v>
      </c>
      <c r="C61" s="2">
        <v>40118.1</v>
      </c>
      <c r="D61" s="2">
        <v>39522.400000000001</v>
      </c>
      <c r="E61" s="3">
        <v>45413</v>
      </c>
      <c r="F61" s="2">
        <v>5636.1</v>
      </c>
      <c r="G61" s="2">
        <v>5609</v>
      </c>
      <c r="H61" s="2">
        <v>6205.1</v>
      </c>
      <c r="I61" s="3">
        <v>6586</v>
      </c>
      <c r="J61" s="3">
        <v>7178</v>
      </c>
      <c r="K61" s="9">
        <v>1081</v>
      </c>
      <c r="L61" s="2">
        <f>Table5[[#This Row],[Kα1]]-1740</f>
        <v>38378.1</v>
      </c>
      <c r="M61" s="2">
        <f>Table5[[#This Row],[Kα2]]-1740</f>
        <v>37782.400000000001</v>
      </c>
      <c r="N61" s="2">
        <f>Table5[[#This Row],[Kβ1]]-1740</f>
        <v>43673</v>
      </c>
      <c r="O61" s="2">
        <f>Table5[[#This Row],[Lα1]]-1740</f>
        <v>3896.1000000000004</v>
      </c>
      <c r="P61" s="2">
        <f>Table5[[#This Row],[Lα2]]-1740</f>
        <v>3869</v>
      </c>
      <c r="Q61" s="2">
        <f>Table5[[#This Row],[Lβ1]]-1740</f>
        <v>4465.1000000000004</v>
      </c>
      <c r="R61" s="2">
        <f>Table5[[#This Row],[Lβ2]]-1740</f>
        <v>4846</v>
      </c>
      <c r="S61" s="2">
        <f>Table5[[#This Row],[Lγ1]]-1740</f>
        <v>5438</v>
      </c>
      <c r="T61" s="2">
        <f>Table5[[#This Row],[Mα1]]-1740</f>
        <v>-659</v>
      </c>
      <c r="U61" s="2">
        <f>Table5[[#This Row],[Kα1]]-9890</f>
        <v>30228.1</v>
      </c>
      <c r="V61" s="2">
        <f>Table5[[#This Row],[Kα2]]-9890</f>
        <v>29632.400000000001</v>
      </c>
      <c r="W61" s="2">
        <f>Table5[[#This Row],[Kβ1]]-9890</f>
        <v>35523</v>
      </c>
      <c r="X61" s="2">
        <f>Table5[[#This Row],[Lα1]]-9890</f>
        <v>-4253.8999999999996</v>
      </c>
      <c r="Y61" s="2">
        <f>Table5[[#This Row],[Lα2]]-9890</f>
        <v>-4281</v>
      </c>
      <c r="Z61" s="2">
        <f>Table5[[#This Row],[Lβ1]]-9890</f>
        <v>-3684.8999999999996</v>
      </c>
      <c r="AA61" s="2">
        <f>Table5[[#This Row],[Lβ2]]-9890</f>
        <v>-3304</v>
      </c>
      <c r="AB61" s="2">
        <f>Table5[[#This Row],[Lγ1]]-9890</f>
        <v>-2712</v>
      </c>
      <c r="AC61" s="2">
        <f>Table5[[#This Row],[Mα1]]-9890</f>
        <v>-8809</v>
      </c>
      <c r="AD61" s="2">
        <f>Table5[[#This Row],[Kα1]]-10980</f>
        <v>29138.1</v>
      </c>
      <c r="AE61" s="2">
        <f>Table5[[#This Row],[Kα2]]-10980</f>
        <v>28542.400000000001</v>
      </c>
      <c r="AF61" s="2">
        <f>Table5[[#This Row],[Kβ1]]-10980</f>
        <v>34433</v>
      </c>
      <c r="AG61" s="2">
        <f>Table5[[#This Row],[Lα1]]-10980</f>
        <v>-5343.9</v>
      </c>
      <c r="AH61" s="2">
        <f>Table5[[#This Row],[Lα2]]-10980</f>
        <v>-5371</v>
      </c>
      <c r="AI61" s="2">
        <f>Table5[[#This Row],[Lβ1]]-10980</f>
        <v>-4774.8999999999996</v>
      </c>
      <c r="AJ61" s="2">
        <f>Table5[[#This Row],[Lβ2]]-10980</f>
        <v>-4394</v>
      </c>
      <c r="AK61" s="2">
        <f>Table5[[#This Row],[Lγ1]]-10980</f>
        <v>-3802</v>
      </c>
      <c r="AL61" s="2">
        <f>Table5[[#This Row],[Mα1]]-10980</f>
        <v>-9899</v>
      </c>
    </row>
    <row r="62" spans="1:38">
      <c r="A62" s="7">
        <v>63</v>
      </c>
      <c r="B62" s="1" t="s">
        <v>99</v>
      </c>
      <c r="C62" s="2">
        <v>41542.199999999997</v>
      </c>
      <c r="D62" s="2">
        <v>40901.9</v>
      </c>
      <c r="E62" s="2">
        <v>47037.9</v>
      </c>
      <c r="F62" s="2">
        <v>5845.7</v>
      </c>
      <c r="G62" s="2">
        <v>5816.6</v>
      </c>
      <c r="H62" s="2">
        <v>6456.4</v>
      </c>
      <c r="I62" s="2">
        <v>6843.2</v>
      </c>
      <c r="J62" s="2">
        <v>7480.3</v>
      </c>
      <c r="K62" s="9">
        <v>1131</v>
      </c>
      <c r="L62" s="2">
        <f>Table5[[#This Row],[Kα1]]-1740</f>
        <v>39802.199999999997</v>
      </c>
      <c r="M62" s="2">
        <f>Table5[[#This Row],[Kα2]]-1740</f>
        <v>39161.9</v>
      </c>
      <c r="N62" s="2">
        <f>Table5[[#This Row],[Kβ1]]-1740</f>
        <v>45297.9</v>
      </c>
      <c r="O62" s="2">
        <f>Table5[[#This Row],[Lα1]]-1740</f>
        <v>4105.7</v>
      </c>
      <c r="P62" s="2">
        <f>Table5[[#This Row],[Lα2]]-1740</f>
        <v>4076.6000000000004</v>
      </c>
      <c r="Q62" s="2">
        <f>Table5[[#This Row],[Lβ1]]-1740</f>
        <v>4716.3999999999996</v>
      </c>
      <c r="R62" s="2">
        <f>Table5[[#This Row],[Lβ2]]-1740</f>
        <v>5103.2</v>
      </c>
      <c r="S62" s="2">
        <f>Table5[[#This Row],[Lγ1]]-1740</f>
        <v>5740.3</v>
      </c>
      <c r="T62" s="2">
        <f>Table5[[#This Row],[Mα1]]-1740</f>
        <v>-609</v>
      </c>
      <c r="U62" s="2">
        <f>Table5[[#This Row],[Kα1]]-9890</f>
        <v>31652.199999999997</v>
      </c>
      <c r="V62" s="2">
        <f>Table5[[#This Row],[Kα2]]-9890</f>
        <v>31011.9</v>
      </c>
      <c r="W62" s="2">
        <f>Table5[[#This Row],[Kβ1]]-9890</f>
        <v>37147.9</v>
      </c>
      <c r="X62" s="2">
        <f>Table5[[#This Row],[Lα1]]-9890</f>
        <v>-4044.3</v>
      </c>
      <c r="Y62" s="2">
        <f>Table5[[#This Row],[Lα2]]-9890</f>
        <v>-4073.3999999999996</v>
      </c>
      <c r="Z62" s="2">
        <f>Table5[[#This Row],[Lβ1]]-9890</f>
        <v>-3433.6000000000004</v>
      </c>
      <c r="AA62" s="2">
        <f>Table5[[#This Row],[Lβ2]]-9890</f>
        <v>-3046.8</v>
      </c>
      <c r="AB62" s="2">
        <f>Table5[[#This Row],[Lγ1]]-9890</f>
        <v>-2409.6999999999998</v>
      </c>
      <c r="AC62" s="2">
        <f>Table5[[#This Row],[Mα1]]-9890</f>
        <v>-8759</v>
      </c>
      <c r="AD62" s="2">
        <f>Table5[[#This Row],[Kα1]]-10980</f>
        <v>30562.199999999997</v>
      </c>
      <c r="AE62" s="2">
        <f>Table5[[#This Row],[Kα2]]-10980</f>
        <v>29921.9</v>
      </c>
      <c r="AF62" s="2">
        <f>Table5[[#This Row],[Kβ1]]-10980</f>
        <v>36057.9</v>
      </c>
      <c r="AG62" s="2">
        <f>Table5[[#This Row],[Lα1]]-10980</f>
        <v>-5134.3</v>
      </c>
      <c r="AH62" s="2">
        <f>Table5[[#This Row],[Lα2]]-10980</f>
        <v>-5163.3999999999996</v>
      </c>
      <c r="AI62" s="2">
        <f>Table5[[#This Row],[Lβ1]]-10980</f>
        <v>-4523.6000000000004</v>
      </c>
      <c r="AJ62" s="2">
        <f>Table5[[#This Row],[Lβ2]]-10980</f>
        <v>-4136.8</v>
      </c>
      <c r="AK62" s="2">
        <f>Table5[[#This Row],[Lγ1]]-10980</f>
        <v>-3499.7</v>
      </c>
      <c r="AL62" s="2">
        <f>Table5[[#This Row],[Mα1]]-10980</f>
        <v>-9849</v>
      </c>
    </row>
    <row r="63" spans="1:38">
      <c r="A63" s="7">
        <v>64</v>
      </c>
      <c r="B63" s="1" t="s">
        <v>100</v>
      </c>
      <c r="C63" s="2">
        <v>42996.2</v>
      </c>
      <c r="D63" s="2">
        <v>42308.9</v>
      </c>
      <c r="E63" s="3">
        <v>48697</v>
      </c>
      <c r="F63" s="2">
        <v>6057.2</v>
      </c>
      <c r="G63" s="2">
        <v>6025</v>
      </c>
      <c r="H63" s="2">
        <v>6713.2</v>
      </c>
      <c r="I63" s="2">
        <v>7102.8</v>
      </c>
      <c r="J63" s="2">
        <v>7785.8</v>
      </c>
      <c r="K63" s="9">
        <v>1185</v>
      </c>
      <c r="L63" s="2">
        <f>Table5[[#This Row],[Kα1]]-1740</f>
        <v>41256.199999999997</v>
      </c>
      <c r="M63" s="2">
        <f>Table5[[#This Row],[Kα2]]-1740</f>
        <v>40568.9</v>
      </c>
      <c r="N63" s="2">
        <f>Table5[[#This Row],[Kβ1]]-1740</f>
        <v>46957</v>
      </c>
      <c r="O63" s="2">
        <f>Table5[[#This Row],[Lα1]]-1740</f>
        <v>4317.2</v>
      </c>
      <c r="P63" s="2">
        <f>Table5[[#This Row],[Lα2]]-1740</f>
        <v>4285</v>
      </c>
      <c r="Q63" s="2">
        <f>Table5[[#This Row],[Lβ1]]-1740</f>
        <v>4973.2</v>
      </c>
      <c r="R63" s="2">
        <f>Table5[[#This Row],[Lβ2]]-1740</f>
        <v>5362.8</v>
      </c>
      <c r="S63" s="2">
        <f>Table5[[#This Row],[Lγ1]]-1740</f>
        <v>6045.8</v>
      </c>
      <c r="T63" s="2">
        <f>Table5[[#This Row],[Mα1]]-1740</f>
        <v>-555</v>
      </c>
      <c r="U63" s="2">
        <f>Table5[[#This Row],[Kα1]]-9890</f>
        <v>33106.199999999997</v>
      </c>
      <c r="V63" s="2">
        <f>Table5[[#This Row],[Kα2]]-9890</f>
        <v>32418.9</v>
      </c>
      <c r="W63" s="2">
        <f>Table5[[#This Row],[Kβ1]]-9890</f>
        <v>38807</v>
      </c>
      <c r="X63" s="2">
        <f>Table5[[#This Row],[Lα1]]-9890</f>
        <v>-3832.8</v>
      </c>
      <c r="Y63" s="2">
        <f>Table5[[#This Row],[Lα2]]-9890</f>
        <v>-3865</v>
      </c>
      <c r="Z63" s="2">
        <f>Table5[[#This Row],[Lβ1]]-9890</f>
        <v>-3176.8</v>
      </c>
      <c r="AA63" s="2">
        <f>Table5[[#This Row],[Lβ2]]-9890</f>
        <v>-2787.2</v>
      </c>
      <c r="AB63" s="2">
        <f>Table5[[#This Row],[Lγ1]]-9890</f>
        <v>-2104.1999999999998</v>
      </c>
      <c r="AC63" s="2">
        <f>Table5[[#This Row],[Mα1]]-9890</f>
        <v>-8705</v>
      </c>
      <c r="AD63" s="2">
        <f>Table5[[#This Row],[Kα1]]-10980</f>
        <v>32016.199999999997</v>
      </c>
      <c r="AE63" s="2">
        <f>Table5[[#This Row],[Kα2]]-10980</f>
        <v>31328.9</v>
      </c>
      <c r="AF63" s="2">
        <f>Table5[[#This Row],[Kβ1]]-10980</f>
        <v>37717</v>
      </c>
      <c r="AG63" s="2">
        <f>Table5[[#This Row],[Lα1]]-10980</f>
        <v>-4922.8</v>
      </c>
      <c r="AH63" s="2">
        <f>Table5[[#This Row],[Lα2]]-10980</f>
        <v>-4955</v>
      </c>
      <c r="AI63" s="2">
        <f>Table5[[#This Row],[Lβ1]]-10980</f>
        <v>-4266.8</v>
      </c>
      <c r="AJ63" s="2">
        <f>Table5[[#This Row],[Lβ2]]-10980</f>
        <v>-3877.2</v>
      </c>
      <c r="AK63" s="2">
        <f>Table5[[#This Row],[Lγ1]]-10980</f>
        <v>-3194.2</v>
      </c>
      <c r="AL63" s="2">
        <f>Table5[[#This Row],[Mα1]]-10980</f>
        <v>-9795</v>
      </c>
    </row>
    <row r="64" spans="1:38">
      <c r="A64" s="7">
        <v>65</v>
      </c>
      <c r="B64" s="1" t="s">
        <v>101</v>
      </c>
      <c r="C64" s="2">
        <v>44481.599999999999</v>
      </c>
      <c r="D64" s="2">
        <v>43744.1</v>
      </c>
      <c r="E64" s="3">
        <v>50382</v>
      </c>
      <c r="F64" s="2">
        <v>6272.8</v>
      </c>
      <c r="G64" s="2">
        <v>6238</v>
      </c>
      <c r="H64" s="3">
        <v>6978</v>
      </c>
      <c r="I64" s="2">
        <v>7366.7</v>
      </c>
      <c r="J64" s="3">
        <v>8102</v>
      </c>
      <c r="K64" s="9">
        <v>1240</v>
      </c>
      <c r="L64" s="2">
        <f>Table5[[#This Row],[Kα1]]-1740</f>
        <v>42741.599999999999</v>
      </c>
      <c r="M64" s="2">
        <f>Table5[[#This Row],[Kα2]]-1740</f>
        <v>42004.1</v>
      </c>
      <c r="N64" s="2">
        <f>Table5[[#This Row],[Kβ1]]-1740</f>
        <v>48642</v>
      </c>
      <c r="O64" s="2">
        <f>Table5[[#This Row],[Lα1]]-1740</f>
        <v>4532.8</v>
      </c>
      <c r="P64" s="2">
        <f>Table5[[#This Row],[Lα2]]-1740</f>
        <v>4498</v>
      </c>
      <c r="Q64" s="2">
        <f>Table5[[#This Row],[Lβ1]]-1740</f>
        <v>5238</v>
      </c>
      <c r="R64" s="2">
        <f>Table5[[#This Row],[Lβ2]]-1740</f>
        <v>5626.7</v>
      </c>
      <c r="S64" s="2">
        <f>Table5[[#This Row],[Lγ1]]-1740</f>
        <v>6362</v>
      </c>
      <c r="T64" s="2">
        <f>Table5[[#This Row],[Mα1]]-1740</f>
        <v>-500</v>
      </c>
      <c r="U64" s="2">
        <f>Table5[[#This Row],[Kα1]]-9890</f>
        <v>34591.599999999999</v>
      </c>
      <c r="V64" s="2">
        <f>Table5[[#This Row],[Kα2]]-9890</f>
        <v>33854.1</v>
      </c>
      <c r="W64" s="2">
        <f>Table5[[#This Row],[Kβ1]]-9890</f>
        <v>40492</v>
      </c>
      <c r="X64" s="2">
        <f>Table5[[#This Row],[Lα1]]-9890</f>
        <v>-3617.2</v>
      </c>
      <c r="Y64" s="2">
        <f>Table5[[#This Row],[Lα2]]-9890</f>
        <v>-3652</v>
      </c>
      <c r="Z64" s="2">
        <f>Table5[[#This Row],[Lβ1]]-9890</f>
        <v>-2912</v>
      </c>
      <c r="AA64" s="2">
        <f>Table5[[#This Row],[Lβ2]]-9890</f>
        <v>-2523.3000000000002</v>
      </c>
      <c r="AB64" s="2">
        <f>Table5[[#This Row],[Lγ1]]-9890</f>
        <v>-1788</v>
      </c>
      <c r="AC64" s="2">
        <f>Table5[[#This Row],[Mα1]]-9890</f>
        <v>-8650</v>
      </c>
      <c r="AD64" s="2">
        <f>Table5[[#This Row],[Kα1]]-10980</f>
        <v>33501.599999999999</v>
      </c>
      <c r="AE64" s="2">
        <f>Table5[[#This Row],[Kα2]]-10980</f>
        <v>32764.1</v>
      </c>
      <c r="AF64" s="2">
        <f>Table5[[#This Row],[Kβ1]]-10980</f>
        <v>39402</v>
      </c>
      <c r="AG64" s="2">
        <f>Table5[[#This Row],[Lα1]]-10980</f>
        <v>-4707.2</v>
      </c>
      <c r="AH64" s="2">
        <f>Table5[[#This Row],[Lα2]]-10980</f>
        <v>-4742</v>
      </c>
      <c r="AI64" s="2">
        <f>Table5[[#This Row],[Lβ1]]-10980</f>
        <v>-4002</v>
      </c>
      <c r="AJ64" s="2">
        <f>Table5[[#This Row],[Lβ2]]-10980</f>
        <v>-3613.3</v>
      </c>
      <c r="AK64" s="2">
        <f>Table5[[#This Row],[Lγ1]]-10980</f>
        <v>-2878</v>
      </c>
      <c r="AL64" s="2">
        <f>Table5[[#This Row],[Mα1]]-10980</f>
        <v>-9740</v>
      </c>
    </row>
    <row r="65" spans="1:38">
      <c r="A65" s="7">
        <v>66</v>
      </c>
      <c r="B65" s="1" t="s">
        <v>102</v>
      </c>
      <c r="C65" s="2">
        <v>45998.400000000001</v>
      </c>
      <c r="D65" s="2">
        <v>45207.8</v>
      </c>
      <c r="E65" s="3">
        <v>52119</v>
      </c>
      <c r="F65" s="2">
        <v>6495.2</v>
      </c>
      <c r="G65" s="2">
        <v>6457.7</v>
      </c>
      <c r="H65" s="2">
        <v>7247.7</v>
      </c>
      <c r="I65" s="2">
        <v>7635.7</v>
      </c>
      <c r="J65" s="2">
        <v>8418.7999999999993</v>
      </c>
      <c r="K65" s="9">
        <v>1293</v>
      </c>
      <c r="L65" s="2">
        <f>Table5[[#This Row],[Kα1]]-1740</f>
        <v>44258.400000000001</v>
      </c>
      <c r="M65" s="2">
        <f>Table5[[#This Row],[Kα2]]-1740</f>
        <v>43467.8</v>
      </c>
      <c r="N65" s="2">
        <f>Table5[[#This Row],[Kβ1]]-1740</f>
        <v>50379</v>
      </c>
      <c r="O65" s="2">
        <f>Table5[[#This Row],[Lα1]]-1740</f>
        <v>4755.2</v>
      </c>
      <c r="P65" s="2">
        <f>Table5[[#This Row],[Lα2]]-1740</f>
        <v>4717.7</v>
      </c>
      <c r="Q65" s="2">
        <f>Table5[[#This Row],[Lβ1]]-1740</f>
        <v>5507.7</v>
      </c>
      <c r="R65" s="2">
        <f>Table5[[#This Row],[Lβ2]]-1740</f>
        <v>5895.7</v>
      </c>
      <c r="S65" s="2">
        <f>Table5[[#This Row],[Lγ1]]-1740</f>
        <v>6678.7999999999993</v>
      </c>
      <c r="T65" s="2">
        <f>Table5[[#This Row],[Mα1]]-1740</f>
        <v>-447</v>
      </c>
      <c r="U65" s="2">
        <f>Table5[[#This Row],[Kα1]]-9890</f>
        <v>36108.400000000001</v>
      </c>
      <c r="V65" s="2">
        <f>Table5[[#This Row],[Kα2]]-9890</f>
        <v>35317.800000000003</v>
      </c>
      <c r="W65" s="2">
        <f>Table5[[#This Row],[Kβ1]]-9890</f>
        <v>42229</v>
      </c>
      <c r="X65" s="2">
        <f>Table5[[#This Row],[Lα1]]-9890</f>
        <v>-3394.8</v>
      </c>
      <c r="Y65" s="2">
        <f>Table5[[#This Row],[Lα2]]-9890</f>
        <v>-3432.3</v>
      </c>
      <c r="Z65" s="2">
        <f>Table5[[#This Row],[Lβ1]]-9890</f>
        <v>-2642.3</v>
      </c>
      <c r="AA65" s="2">
        <f>Table5[[#This Row],[Lβ2]]-9890</f>
        <v>-2254.3000000000002</v>
      </c>
      <c r="AB65" s="2">
        <f>Table5[[#This Row],[Lγ1]]-9890</f>
        <v>-1471.2000000000007</v>
      </c>
      <c r="AC65" s="2">
        <f>Table5[[#This Row],[Mα1]]-9890</f>
        <v>-8597</v>
      </c>
      <c r="AD65" s="2">
        <f>Table5[[#This Row],[Kα1]]-10980</f>
        <v>35018.400000000001</v>
      </c>
      <c r="AE65" s="2">
        <f>Table5[[#This Row],[Kα2]]-10980</f>
        <v>34227.800000000003</v>
      </c>
      <c r="AF65" s="2">
        <f>Table5[[#This Row],[Kβ1]]-10980</f>
        <v>41139</v>
      </c>
      <c r="AG65" s="2">
        <f>Table5[[#This Row],[Lα1]]-10980</f>
        <v>-4484.8</v>
      </c>
      <c r="AH65" s="2">
        <f>Table5[[#This Row],[Lα2]]-10980</f>
        <v>-4522.3</v>
      </c>
      <c r="AI65" s="2">
        <f>Table5[[#This Row],[Lβ1]]-10980</f>
        <v>-3732.3</v>
      </c>
      <c r="AJ65" s="2">
        <f>Table5[[#This Row],[Lβ2]]-10980</f>
        <v>-3344.3</v>
      </c>
      <c r="AK65" s="2">
        <f>Table5[[#This Row],[Lγ1]]-10980</f>
        <v>-2561.2000000000007</v>
      </c>
      <c r="AL65" s="2">
        <f>Table5[[#This Row],[Mα1]]-10980</f>
        <v>-9687</v>
      </c>
    </row>
    <row r="66" spans="1:38">
      <c r="A66" s="7">
        <v>67</v>
      </c>
      <c r="B66" s="1" t="s">
        <v>103</v>
      </c>
      <c r="C66" s="2">
        <v>47546.7</v>
      </c>
      <c r="D66" s="2">
        <v>46699.7</v>
      </c>
      <c r="E66" s="3">
        <v>53877</v>
      </c>
      <c r="F66" s="2">
        <v>6719.8</v>
      </c>
      <c r="G66" s="2">
        <v>6679.5</v>
      </c>
      <c r="H66" s="2">
        <v>7525.3</v>
      </c>
      <c r="I66" s="3">
        <v>7911</v>
      </c>
      <c r="J66" s="3">
        <v>8747</v>
      </c>
      <c r="K66" s="9">
        <v>1348</v>
      </c>
      <c r="L66" s="2">
        <f>Table5[[#This Row],[Kα1]]-1740</f>
        <v>45806.7</v>
      </c>
      <c r="M66" s="2">
        <f>Table5[[#This Row],[Kα2]]-1740</f>
        <v>44959.7</v>
      </c>
      <c r="N66" s="2">
        <f>Table5[[#This Row],[Kβ1]]-1740</f>
        <v>52137</v>
      </c>
      <c r="O66" s="2">
        <f>Table5[[#This Row],[Lα1]]-1740</f>
        <v>4979.8</v>
      </c>
      <c r="P66" s="2">
        <f>Table5[[#This Row],[Lα2]]-1740</f>
        <v>4939.5</v>
      </c>
      <c r="Q66" s="2">
        <f>Table5[[#This Row],[Lβ1]]-1740</f>
        <v>5785.3</v>
      </c>
      <c r="R66" s="2">
        <f>Table5[[#This Row],[Lβ2]]-1740</f>
        <v>6171</v>
      </c>
      <c r="S66" s="2">
        <f>Table5[[#This Row],[Lγ1]]-1740</f>
        <v>7007</v>
      </c>
      <c r="T66" s="2">
        <f>Table5[[#This Row],[Mα1]]-1740</f>
        <v>-392</v>
      </c>
      <c r="U66" s="2">
        <f>Table5[[#This Row],[Kα1]]-9890</f>
        <v>37656.699999999997</v>
      </c>
      <c r="V66" s="2">
        <f>Table5[[#This Row],[Kα2]]-9890</f>
        <v>36809.699999999997</v>
      </c>
      <c r="W66" s="2">
        <f>Table5[[#This Row],[Kβ1]]-9890</f>
        <v>43987</v>
      </c>
      <c r="X66" s="2">
        <f>Table5[[#This Row],[Lα1]]-9890</f>
        <v>-3170.2</v>
      </c>
      <c r="Y66" s="2">
        <f>Table5[[#This Row],[Lα2]]-9890</f>
        <v>-3210.5</v>
      </c>
      <c r="Z66" s="2">
        <f>Table5[[#This Row],[Lβ1]]-9890</f>
        <v>-2364.6999999999998</v>
      </c>
      <c r="AA66" s="2">
        <f>Table5[[#This Row],[Lβ2]]-9890</f>
        <v>-1979</v>
      </c>
      <c r="AB66" s="2">
        <f>Table5[[#This Row],[Lγ1]]-9890</f>
        <v>-1143</v>
      </c>
      <c r="AC66" s="2">
        <f>Table5[[#This Row],[Mα1]]-9890</f>
        <v>-8542</v>
      </c>
      <c r="AD66" s="2">
        <f>Table5[[#This Row],[Kα1]]-10980</f>
        <v>36566.699999999997</v>
      </c>
      <c r="AE66" s="2">
        <f>Table5[[#This Row],[Kα2]]-10980</f>
        <v>35719.699999999997</v>
      </c>
      <c r="AF66" s="2">
        <f>Table5[[#This Row],[Kβ1]]-10980</f>
        <v>42897</v>
      </c>
      <c r="AG66" s="2">
        <f>Table5[[#This Row],[Lα1]]-10980</f>
        <v>-4260.2</v>
      </c>
      <c r="AH66" s="2">
        <f>Table5[[#This Row],[Lα2]]-10980</f>
        <v>-4300.5</v>
      </c>
      <c r="AI66" s="2">
        <f>Table5[[#This Row],[Lβ1]]-10980</f>
        <v>-3454.7</v>
      </c>
      <c r="AJ66" s="2">
        <f>Table5[[#This Row],[Lβ2]]-10980</f>
        <v>-3069</v>
      </c>
      <c r="AK66" s="2">
        <f>Table5[[#This Row],[Lγ1]]-10980</f>
        <v>-2233</v>
      </c>
      <c r="AL66" s="2">
        <f>Table5[[#This Row],[Mα1]]-10980</f>
        <v>-9632</v>
      </c>
    </row>
    <row r="67" spans="1:38">
      <c r="A67" s="7">
        <v>68</v>
      </c>
      <c r="B67" s="1" t="s">
        <v>104</v>
      </c>
      <c r="C67" s="2">
        <v>49127.7</v>
      </c>
      <c r="D67" s="2">
        <v>48221.1</v>
      </c>
      <c r="E67" s="3">
        <v>55681</v>
      </c>
      <c r="F67" s="2">
        <v>6948.7</v>
      </c>
      <c r="G67" s="2">
        <v>6905</v>
      </c>
      <c r="H67" s="2">
        <v>7810.9</v>
      </c>
      <c r="I67" s="2">
        <v>8189</v>
      </c>
      <c r="J67" s="3">
        <v>9089</v>
      </c>
      <c r="K67" s="9">
        <v>1406</v>
      </c>
      <c r="L67" s="2">
        <f>Table5[[#This Row],[Kα1]]-1740</f>
        <v>47387.7</v>
      </c>
      <c r="M67" s="2">
        <f>Table5[[#This Row],[Kα2]]-1740</f>
        <v>46481.1</v>
      </c>
      <c r="N67" s="2">
        <f>Table5[[#This Row],[Kβ1]]-1740</f>
        <v>53941</v>
      </c>
      <c r="O67" s="2">
        <f>Table5[[#This Row],[Lα1]]-1740</f>
        <v>5208.7</v>
      </c>
      <c r="P67" s="2">
        <f>Table5[[#This Row],[Lα2]]-1740</f>
        <v>5165</v>
      </c>
      <c r="Q67" s="2">
        <f>Table5[[#This Row],[Lβ1]]-1740</f>
        <v>6070.9</v>
      </c>
      <c r="R67" s="2">
        <f>Table5[[#This Row],[Lβ2]]-1740</f>
        <v>6449</v>
      </c>
      <c r="S67" s="2">
        <f>Table5[[#This Row],[Lγ1]]-1740</f>
        <v>7349</v>
      </c>
      <c r="T67" s="2">
        <f>Table5[[#This Row],[Mα1]]-1740</f>
        <v>-334</v>
      </c>
      <c r="U67" s="2">
        <f>Table5[[#This Row],[Kα1]]-9890</f>
        <v>39237.699999999997</v>
      </c>
      <c r="V67" s="2">
        <f>Table5[[#This Row],[Kα2]]-9890</f>
        <v>38331.1</v>
      </c>
      <c r="W67" s="2">
        <f>Table5[[#This Row],[Kβ1]]-9890</f>
        <v>45791</v>
      </c>
      <c r="X67" s="2">
        <f>Table5[[#This Row],[Lα1]]-9890</f>
        <v>-2941.3</v>
      </c>
      <c r="Y67" s="2">
        <f>Table5[[#This Row],[Lα2]]-9890</f>
        <v>-2985</v>
      </c>
      <c r="Z67" s="2">
        <f>Table5[[#This Row],[Lβ1]]-9890</f>
        <v>-2079.1000000000004</v>
      </c>
      <c r="AA67" s="2">
        <f>Table5[[#This Row],[Lβ2]]-9890</f>
        <v>-1701</v>
      </c>
      <c r="AB67" s="2">
        <f>Table5[[#This Row],[Lγ1]]-9890</f>
        <v>-801</v>
      </c>
      <c r="AC67" s="2">
        <f>Table5[[#This Row],[Mα1]]-9890</f>
        <v>-8484</v>
      </c>
      <c r="AD67" s="2">
        <f>Table5[[#This Row],[Kα1]]-10980</f>
        <v>38147.699999999997</v>
      </c>
      <c r="AE67" s="2">
        <f>Table5[[#This Row],[Kα2]]-10980</f>
        <v>37241.1</v>
      </c>
      <c r="AF67" s="2">
        <f>Table5[[#This Row],[Kβ1]]-10980</f>
        <v>44701</v>
      </c>
      <c r="AG67" s="2">
        <f>Table5[[#This Row],[Lα1]]-10980</f>
        <v>-4031.3</v>
      </c>
      <c r="AH67" s="2">
        <f>Table5[[#This Row],[Lα2]]-10980</f>
        <v>-4075</v>
      </c>
      <c r="AI67" s="2">
        <f>Table5[[#This Row],[Lβ1]]-10980</f>
        <v>-3169.1000000000004</v>
      </c>
      <c r="AJ67" s="2">
        <f>Table5[[#This Row],[Lβ2]]-10980</f>
        <v>-2791</v>
      </c>
      <c r="AK67" s="2">
        <f>Table5[[#This Row],[Lγ1]]-10980</f>
        <v>-1891</v>
      </c>
      <c r="AL67" s="2">
        <f>Table5[[#This Row],[Mα1]]-10980</f>
        <v>-9574</v>
      </c>
    </row>
    <row r="68" spans="1:38">
      <c r="A68" s="7">
        <v>69</v>
      </c>
      <c r="B68" s="1" t="s">
        <v>105</v>
      </c>
      <c r="C68" s="2">
        <v>50741.599999999999</v>
      </c>
      <c r="D68" s="2">
        <v>49772.6</v>
      </c>
      <c r="E68" s="3">
        <v>57517</v>
      </c>
      <c r="F68" s="2">
        <v>7179.9</v>
      </c>
      <c r="G68" s="2">
        <v>7133.1</v>
      </c>
      <c r="H68" s="3">
        <v>8101</v>
      </c>
      <c r="I68" s="3">
        <v>8468</v>
      </c>
      <c r="J68" s="3">
        <v>9426</v>
      </c>
      <c r="K68" s="9">
        <v>1462</v>
      </c>
      <c r="L68" s="2">
        <f>Table5[[#This Row],[Kα1]]-1740</f>
        <v>49001.599999999999</v>
      </c>
      <c r="M68" s="2">
        <f>Table5[[#This Row],[Kα2]]-1740</f>
        <v>48032.6</v>
      </c>
      <c r="N68" s="2">
        <f>Table5[[#This Row],[Kβ1]]-1740</f>
        <v>55777</v>
      </c>
      <c r="O68" s="2">
        <f>Table5[[#This Row],[Lα1]]-1740</f>
        <v>5439.9</v>
      </c>
      <c r="P68" s="2">
        <f>Table5[[#This Row],[Lα2]]-1740</f>
        <v>5393.1</v>
      </c>
      <c r="Q68" s="2">
        <f>Table5[[#This Row],[Lβ1]]-1740</f>
        <v>6361</v>
      </c>
      <c r="R68" s="2">
        <f>Table5[[#This Row],[Lβ2]]-1740</f>
        <v>6728</v>
      </c>
      <c r="S68" s="2">
        <f>Table5[[#This Row],[Lγ1]]-1740</f>
        <v>7686</v>
      </c>
      <c r="T68" s="2">
        <f>Table5[[#This Row],[Mα1]]-1740</f>
        <v>-278</v>
      </c>
      <c r="U68" s="2">
        <f>Table5[[#This Row],[Kα1]]-9890</f>
        <v>40851.599999999999</v>
      </c>
      <c r="V68" s="2">
        <f>Table5[[#This Row],[Kα2]]-9890</f>
        <v>39882.6</v>
      </c>
      <c r="W68" s="2">
        <f>Table5[[#This Row],[Kβ1]]-9890</f>
        <v>47627</v>
      </c>
      <c r="X68" s="2">
        <f>Table5[[#This Row],[Lα1]]-9890</f>
        <v>-2710.1000000000004</v>
      </c>
      <c r="Y68" s="2">
        <f>Table5[[#This Row],[Lα2]]-9890</f>
        <v>-2756.8999999999996</v>
      </c>
      <c r="Z68" s="2">
        <f>Table5[[#This Row],[Lβ1]]-9890</f>
        <v>-1789</v>
      </c>
      <c r="AA68" s="2">
        <f>Table5[[#This Row],[Lβ2]]-9890</f>
        <v>-1422</v>
      </c>
      <c r="AB68" s="2">
        <f>Table5[[#This Row],[Lγ1]]-9890</f>
        <v>-464</v>
      </c>
      <c r="AC68" s="2">
        <f>Table5[[#This Row],[Mα1]]-9890</f>
        <v>-8428</v>
      </c>
      <c r="AD68" s="2">
        <f>Table5[[#This Row],[Kα1]]-10980</f>
        <v>39761.599999999999</v>
      </c>
      <c r="AE68" s="2">
        <f>Table5[[#This Row],[Kα2]]-10980</f>
        <v>38792.6</v>
      </c>
      <c r="AF68" s="2">
        <f>Table5[[#This Row],[Kβ1]]-10980</f>
        <v>46537</v>
      </c>
      <c r="AG68" s="2">
        <f>Table5[[#This Row],[Lα1]]-10980</f>
        <v>-3800.1000000000004</v>
      </c>
      <c r="AH68" s="2">
        <f>Table5[[#This Row],[Lα2]]-10980</f>
        <v>-3846.8999999999996</v>
      </c>
      <c r="AI68" s="2">
        <f>Table5[[#This Row],[Lβ1]]-10980</f>
        <v>-2879</v>
      </c>
      <c r="AJ68" s="2">
        <f>Table5[[#This Row],[Lβ2]]-10980</f>
        <v>-2512</v>
      </c>
      <c r="AK68" s="2">
        <f>Table5[[#This Row],[Lγ1]]-10980</f>
        <v>-1554</v>
      </c>
      <c r="AL68" s="2">
        <f>Table5[[#This Row],[Mα1]]-10980</f>
        <v>-9518</v>
      </c>
    </row>
    <row r="69" spans="1:38">
      <c r="A69" s="7">
        <v>70</v>
      </c>
      <c r="B69" s="1" t="s">
        <v>106</v>
      </c>
      <c r="C69" s="2">
        <v>52388.9</v>
      </c>
      <c r="D69" s="2">
        <v>51354</v>
      </c>
      <c r="E69" s="3">
        <v>59370</v>
      </c>
      <c r="F69" s="2">
        <v>7415.6</v>
      </c>
      <c r="G69" s="2">
        <v>7367.3</v>
      </c>
      <c r="H69" s="2">
        <v>8401.7999999999993</v>
      </c>
      <c r="I69" s="2">
        <v>8758.7999999999993</v>
      </c>
      <c r="J69" s="2">
        <v>9780.1</v>
      </c>
      <c r="K69" s="10">
        <v>1521.4</v>
      </c>
      <c r="L69" s="2">
        <f>Table5[[#This Row],[Kα1]]-1740</f>
        <v>50648.9</v>
      </c>
      <c r="M69" s="2">
        <f>Table5[[#This Row],[Kα2]]-1740</f>
        <v>49614</v>
      </c>
      <c r="N69" s="2">
        <f>Table5[[#This Row],[Kβ1]]-1740</f>
        <v>57630</v>
      </c>
      <c r="O69" s="2">
        <f>Table5[[#This Row],[Lα1]]-1740</f>
        <v>5675.6</v>
      </c>
      <c r="P69" s="2">
        <f>Table5[[#This Row],[Lα2]]-1740</f>
        <v>5627.3</v>
      </c>
      <c r="Q69" s="2">
        <f>Table5[[#This Row],[Lβ1]]-1740</f>
        <v>6661.7999999999993</v>
      </c>
      <c r="R69" s="2">
        <f>Table5[[#This Row],[Lβ2]]-1740</f>
        <v>7018.7999999999993</v>
      </c>
      <c r="S69" s="2">
        <f>Table5[[#This Row],[Lγ1]]-1740</f>
        <v>8040.1</v>
      </c>
      <c r="T69" s="2">
        <f>Table5[[#This Row],[Mα1]]-1740</f>
        <v>-218.59999999999991</v>
      </c>
      <c r="U69" s="2">
        <f>Table5[[#This Row],[Kα1]]-9890</f>
        <v>42498.9</v>
      </c>
      <c r="V69" s="2">
        <f>Table5[[#This Row],[Kα2]]-9890</f>
        <v>41464</v>
      </c>
      <c r="W69" s="2">
        <f>Table5[[#This Row],[Kβ1]]-9890</f>
        <v>49480</v>
      </c>
      <c r="X69" s="2">
        <f>Table5[[#This Row],[Lα1]]-9890</f>
        <v>-2474.3999999999996</v>
      </c>
      <c r="Y69" s="2">
        <f>Table5[[#This Row],[Lα2]]-9890</f>
        <v>-2522.6999999999998</v>
      </c>
      <c r="Z69" s="2">
        <f>Table5[[#This Row],[Lβ1]]-9890</f>
        <v>-1488.2000000000007</v>
      </c>
      <c r="AA69" s="2">
        <f>Table5[[#This Row],[Lβ2]]-9890</f>
        <v>-1131.2000000000007</v>
      </c>
      <c r="AB69" s="2">
        <f>Table5[[#This Row],[Lγ1]]-9890</f>
        <v>-109.89999999999964</v>
      </c>
      <c r="AC69" s="2">
        <f>Table5[[#This Row],[Mα1]]-9890</f>
        <v>-8368.6</v>
      </c>
      <c r="AD69" s="2">
        <f>Table5[[#This Row],[Kα1]]-10980</f>
        <v>41408.9</v>
      </c>
      <c r="AE69" s="2">
        <f>Table5[[#This Row],[Kα2]]-10980</f>
        <v>40374</v>
      </c>
      <c r="AF69" s="2">
        <f>Table5[[#This Row],[Kβ1]]-10980</f>
        <v>48390</v>
      </c>
      <c r="AG69" s="2">
        <f>Table5[[#This Row],[Lα1]]-10980</f>
        <v>-3564.3999999999996</v>
      </c>
      <c r="AH69" s="2">
        <f>Table5[[#This Row],[Lα2]]-10980</f>
        <v>-3612.7</v>
      </c>
      <c r="AI69" s="2">
        <f>Table5[[#This Row],[Lβ1]]-10980</f>
        <v>-2578.2000000000007</v>
      </c>
      <c r="AJ69" s="2">
        <f>Table5[[#This Row],[Lβ2]]-10980</f>
        <v>-2221.2000000000007</v>
      </c>
      <c r="AK69" s="2">
        <f>Table5[[#This Row],[Lγ1]]-10980</f>
        <v>-1199.8999999999996</v>
      </c>
      <c r="AL69" s="2">
        <f>Table5[[#This Row],[Mα1]]-10980</f>
        <v>-9458.6</v>
      </c>
    </row>
    <row r="70" spans="1:38">
      <c r="A70" s="7">
        <v>71</v>
      </c>
      <c r="B70" s="1" t="s">
        <v>107</v>
      </c>
      <c r="C70" s="2">
        <v>54069.8</v>
      </c>
      <c r="D70" s="2">
        <v>52965</v>
      </c>
      <c r="E70" s="3">
        <v>61283</v>
      </c>
      <c r="F70" s="2">
        <v>7655.5</v>
      </c>
      <c r="G70" s="2">
        <v>7604.9</v>
      </c>
      <c r="H70" s="2">
        <v>8709</v>
      </c>
      <c r="I70" s="2">
        <v>9048.9</v>
      </c>
      <c r="J70" s="2">
        <v>10143.4</v>
      </c>
      <c r="K70" s="10">
        <v>1581.3</v>
      </c>
      <c r="L70" s="2">
        <f>Table5[[#This Row],[Kα1]]-1740</f>
        <v>52329.8</v>
      </c>
      <c r="M70" s="2">
        <f>Table5[[#This Row],[Kα2]]-1740</f>
        <v>51225</v>
      </c>
      <c r="N70" s="2">
        <f>Table5[[#This Row],[Kβ1]]-1740</f>
        <v>59543</v>
      </c>
      <c r="O70" s="2">
        <f>Table5[[#This Row],[Lα1]]-1740</f>
        <v>5915.5</v>
      </c>
      <c r="P70" s="2">
        <f>Table5[[#This Row],[Lα2]]-1740</f>
        <v>5864.9</v>
      </c>
      <c r="Q70" s="2">
        <f>Table5[[#This Row],[Lβ1]]-1740</f>
        <v>6969</v>
      </c>
      <c r="R70" s="2">
        <f>Table5[[#This Row],[Lβ2]]-1740</f>
        <v>7308.9</v>
      </c>
      <c r="S70" s="2">
        <f>Table5[[#This Row],[Lγ1]]-1740</f>
        <v>8403.4</v>
      </c>
      <c r="T70" s="2">
        <f>Table5[[#This Row],[Mα1]]-1740</f>
        <v>-158.70000000000005</v>
      </c>
      <c r="U70" s="2">
        <f>Table5[[#This Row],[Kα1]]-9890</f>
        <v>44179.8</v>
      </c>
      <c r="V70" s="2">
        <f>Table5[[#This Row],[Kα2]]-9890</f>
        <v>43075</v>
      </c>
      <c r="W70" s="2">
        <f>Table5[[#This Row],[Kβ1]]-9890</f>
        <v>51393</v>
      </c>
      <c r="X70" s="2">
        <f>Table5[[#This Row],[Lα1]]-9890</f>
        <v>-2234.5</v>
      </c>
      <c r="Y70" s="2">
        <f>Table5[[#This Row],[Lα2]]-9890</f>
        <v>-2285.1000000000004</v>
      </c>
      <c r="Z70" s="2">
        <f>Table5[[#This Row],[Lβ1]]-9890</f>
        <v>-1181</v>
      </c>
      <c r="AA70" s="2">
        <f>Table5[[#This Row],[Lβ2]]-9890</f>
        <v>-841.10000000000036</v>
      </c>
      <c r="AB70" s="2">
        <f>Table5[[#This Row],[Lγ1]]-9890</f>
        <v>253.39999999999964</v>
      </c>
      <c r="AC70" s="2">
        <f>Table5[[#This Row],[Mα1]]-9890</f>
        <v>-8308.7000000000007</v>
      </c>
      <c r="AD70" s="2">
        <f>Table5[[#This Row],[Kα1]]-10980</f>
        <v>43089.8</v>
      </c>
      <c r="AE70" s="2">
        <f>Table5[[#This Row],[Kα2]]-10980</f>
        <v>41985</v>
      </c>
      <c r="AF70" s="2">
        <f>Table5[[#This Row],[Kβ1]]-10980</f>
        <v>50303</v>
      </c>
      <c r="AG70" s="2">
        <f>Table5[[#This Row],[Lα1]]-10980</f>
        <v>-3324.5</v>
      </c>
      <c r="AH70" s="2">
        <f>Table5[[#This Row],[Lα2]]-10980</f>
        <v>-3375.1000000000004</v>
      </c>
      <c r="AI70" s="2">
        <f>Table5[[#This Row],[Lβ1]]-10980</f>
        <v>-2271</v>
      </c>
      <c r="AJ70" s="2">
        <f>Table5[[#This Row],[Lβ2]]-10980</f>
        <v>-1931.1000000000004</v>
      </c>
      <c r="AK70" s="2">
        <f>Table5[[#This Row],[Lγ1]]-10980</f>
        <v>-836.60000000000036</v>
      </c>
      <c r="AL70" s="2">
        <f>Table5[[#This Row],[Mα1]]-10980</f>
        <v>-9398.7000000000007</v>
      </c>
    </row>
    <row r="71" spans="1:38">
      <c r="A71" s="7">
        <v>72</v>
      </c>
      <c r="B71" s="1" t="s">
        <v>108</v>
      </c>
      <c r="C71" s="2">
        <v>55790.2</v>
      </c>
      <c r="D71" s="2">
        <v>54611.4</v>
      </c>
      <c r="E71" s="3">
        <v>63234</v>
      </c>
      <c r="F71" s="2">
        <v>7899</v>
      </c>
      <c r="G71" s="2">
        <v>7844.6</v>
      </c>
      <c r="H71" s="2">
        <v>9022.7000000000007</v>
      </c>
      <c r="I71" s="2">
        <v>9347.2999999999993</v>
      </c>
      <c r="J71" s="2">
        <v>10515.8</v>
      </c>
      <c r="K71" s="10">
        <v>1644.6</v>
      </c>
      <c r="L71" s="2">
        <f>Table5[[#This Row],[Kα1]]-1740</f>
        <v>54050.2</v>
      </c>
      <c r="M71" s="2">
        <f>Table5[[#This Row],[Kα2]]-1740</f>
        <v>52871.4</v>
      </c>
      <c r="N71" s="2">
        <f>Table5[[#This Row],[Kβ1]]-1740</f>
        <v>61494</v>
      </c>
      <c r="O71" s="2">
        <f>Table5[[#This Row],[Lα1]]-1740</f>
        <v>6159</v>
      </c>
      <c r="P71" s="2">
        <f>Table5[[#This Row],[Lα2]]-1740</f>
        <v>6104.6</v>
      </c>
      <c r="Q71" s="2">
        <f>Table5[[#This Row],[Lβ1]]-1740</f>
        <v>7282.7000000000007</v>
      </c>
      <c r="R71" s="2">
        <f>Table5[[#This Row],[Lβ2]]-1740</f>
        <v>7607.2999999999993</v>
      </c>
      <c r="S71" s="2">
        <f>Table5[[#This Row],[Lγ1]]-1740</f>
        <v>8775.7999999999993</v>
      </c>
      <c r="T71" s="2">
        <f>Table5[[#This Row],[Mα1]]-1740</f>
        <v>-95.400000000000091</v>
      </c>
      <c r="U71" s="2">
        <f>Table5[[#This Row],[Kα1]]-9890</f>
        <v>45900.2</v>
      </c>
      <c r="V71" s="2">
        <f>Table5[[#This Row],[Kα2]]-9890</f>
        <v>44721.4</v>
      </c>
      <c r="W71" s="2">
        <f>Table5[[#This Row],[Kβ1]]-9890</f>
        <v>53344</v>
      </c>
      <c r="X71" s="2">
        <f>Table5[[#This Row],[Lα1]]-9890</f>
        <v>-1991</v>
      </c>
      <c r="Y71" s="2">
        <f>Table5[[#This Row],[Lα2]]-9890</f>
        <v>-2045.3999999999996</v>
      </c>
      <c r="Z71" s="2">
        <f>Table5[[#This Row],[Lβ1]]-9890</f>
        <v>-867.29999999999927</v>
      </c>
      <c r="AA71" s="2">
        <f>Table5[[#This Row],[Lβ2]]-9890</f>
        <v>-542.70000000000073</v>
      </c>
      <c r="AB71" s="2">
        <f>Table5[[#This Row],[Lγ1]]-9890</f>
        <v>625.79999999999927</v>
      </c>
      <c r="AC71" s="2">
        <f>Table5[[#This Row],[Mα1]]-9890</f>
        <v>-8245.4</v>
      </c>
      <c r="AD71" s="2">
        <f>Table5[[#This Row],[Kα1]]-10980</f>
        <v>44810.2</v>
      </c>
      <c r="AE71" s="2">
        <f>Table5[[#This Row],[Kα2]]-10980</f>
        <v>43631.4</v>
      </c>
      <c r="AF71" s="2">
        <f>Table5[[#This Row],[Kβ1]]-10980</f>
        <v>52254</v>
      </c>
      <c r="AG71" s="2">
        <f>Table5[[#This Row],[Lα1]]-10980</f>
        <v>-3081</v>
      </c>
      <c r="AH71" s="2">
        <f>Table5[[#This Row],[Lα2]]-10980</f>
        <v>-3135.3999999999996</v>
      </c>
      <c r="AI71" s="2">
        <f>Table5[[#This Row],[Lβ1]]-10980</f>
        <v>-1957.2999999999993</v>
      </c>
      <c r="AJ71" s="2">
        <f>Table5[[#This Row],[Lβ2]]-10980</f>
        <v>-1632.7000000000007</v>
      </c>
      <c r="AK71" s="2">
        <f>Table5[[#This Row],[Lγ1]]-10980</f>
        <v>-464.20000000000073</v>
      </c>
      <c r="AL71" s="2">
        <f>Table5[[#This Row],[Mα1]]-10980</f>
        <v>-9335.4</v>
      </c>
    </row>
    <row r="72" spans="1:38">
      <c r="A72" s="7">
        <v>73</v>
      </c>
      <c r="B72" s="1" t="s">
        <v>109</v>
      </c>
      <c r="C72" s="3">
        <v>57532</v>
      </c>
      <c r="D72" s="3">
        <v>56277</v>
      </c>
      <c r="E72" s="3">
        <v>65223</v>
      </c>
      <c r="F72" s="2">
        <v>8146.1</v>
      </c>
      <c r="G72" s="2">
        <v>8087.9</v>
      </c>
      <c r="H72" s="2">
        <v>9343.1</v>
      </c>
      <c r="I72" s="2">
        <v>9651.7999999999993</v>
      </c>
      <c r="J72" s="2">
        <v>10895.2</v>
      </c>
      <c r="K72" s="9">
        <v>1710</v>
      </c>
      <c r="L72" s="2">
        <f>Table5[[#This Row],[Kα1]]-1740</f>
        <v>55792</v>
      </c>
      <c r="M72" s="2">
        <f>Table5[[#This Row],[Kα2]]-1740</f>
        <v>54537</v>
      </c>
      <c r="N72" s="2">
        <f>Table5[[#This Row],[Kβ1]]-1740</f>
        <v>63483</v>
      </c>
      <c r="O72" s="2">
        <f>Table5[[#This Row],[Lα1]]-1740</f>
        <v>6406.1</v>
      </c>
      <c r="P72" s="2">
        <f>Table5[[#This Row],[Lα2]]-1740</f>
        <v>6347.9</v>
      </c>
      <c r="Q72" s="2">
        <f>Table5[[#This Row],[Lβ1]]-1740</f>
        <v>7603.1</v>
      </c>
      <c r="R72" s="2">
        <f>Table5[[#This Row],[Lβ2]]-1740</f>
        <v>7911.7999999999993</v>
      </c>
      <c r="S72" s="2">
        <f>Table5[[#This Row],[Lγ1]]-1740</f>
        <v>9155.2000000000007</v>
      </c>
      <c r="T72" s="2">
        <f>Table5[[#This Row],[Mα1]]-1740</f>
        <v>-30</v>
      </c>
      <c r="U72" s="2">
        <f>Table5[[#This Row],[Kα1]]-9890</f>
        <v>47642</v>
      </c>
      <c r="V72" s="2">
        <f>Table5[[#This Row],[Kα2]]-9890</f>
        <v>46387</v>
      </c>
      <c r="W72" s="2">
        <f>Table5[[#This Row],[Kβ1]]-9890</f>
        <v>55333</v>
      </c>
      <c r="X72" s="2">
        <f>Table5[[#This Row],[Lα1]]-9890</f>
        <v>-1743.8999999999996</v>
      </c>
      <c r="Y72" s="2">
        <f>Table5[[#This Row],[Lα2]]-9890</f>
        <v>-1802.1000000000004</v>
      </c>
      <c r="Z72" s="2">
        <f>Table5[[#This Row],[Lβ1]]-9890</f>
        <v>-546.89999999999964</v>
      </c>
      <c r="AA72" s="2">
        <f>Table5[[#This Row],[Lβ2]]-9890</f>
        <v>-238.20000000000073</v>
      </c>
      <c r="AB72" s="2">
        <f>Table5[[#This Row],[Lγ1]]-9890</f>
        <v>1005.2000000000007</v>
      </c>
      <c r="AC72" s="2">
        <f>Table5[[#This Row],[Mα1]]-9890</f>
        <v>-8180</v>
      </c>
      <c r="AD72" s="2">
        <f>Table5[[#This Row],[Kα1]]-10980</f>
        <v>46552</v>
      </c>
      <c r="AE72" s="2">
        <f>Table5[[#This Row],[Kα2]]-10980</f>
        <v>45297</v>
      </c>
      <c r="AF72" s="2">
        <f>Table5[[#This Row],[Kβ1]]-10980</f>
        <v>54243</v>
      </c>
      <c r="AG72" s="2">
        <f>Table5[[#This Row],[Lα1]]-10980</f>
        <v>-2833.8999999999996</v>
      </c>
      <c r="AH72" s="2">
        <f>Table5[[#This Row],[Lα2]]-10980</f>
        <v>-2892.1000000000004</v>
      </c>
      <c r="AI72" s="2">
        <f>Table5[[#This Row],[Lβ1]]-10980</f>
        <v>-1636.8999999999996</v>
      </c>
      <c r="AJ72" s="2">
        <f>Table5[[#This Row],[Lβ2]]-10980</f>
        <v>-1328.2000000000007</v>
      </c>
      <c r="AK72" s="2">
        <f>Table5[[#This Row],[Lγ1]]-10980</f>
        <v>-84.799999999999272</v>
      </c>
      <c r="AL72" s="2">
        <f>Table5[[#This Row],[Mα1]]-10980</f>
        <v>-9270</v>
      </c>
    </row>
    <row r="73" spans="1:38">
      <c r="A73" s="7">
        <v>74</v>
      </c>
      <c r="B73" s="1" t="s">
        <v>110</v>
      </c>
      <c r="C73" s="2">
        <v>59318.239999999998</v>
      </c>
      <c r="D73" s="2">
        <v>57981.7</v>
      </c>
      <c r="E73" s="2">
        <v>67244.3</v>
      </c>
      <c r="F73" s="2">
        <v>8397.6</v>
      </c>
      <c r="G73" s="2">
        <v>8335.2000000000007</v>
      </c>
      <c r="H73" s="2">
        <v>9672.35</v>
      </c>
      <c r="I73" s="2">
        <v>9961.5</v>
      </c>
      <c r="J73" s="2">
        <v>11285.9</v>
      </c>
      <c r="K73" s="10">
        <v>1775.4</v>
      </c>
      <c r="L73" s="2">
        <f>Table5[[#This Row],[Kα1]]-1740</f>
        <v>57578.239999999998</v>
      </c>
      <c r="M73" s="2">
        <f>Table5[[#This Row],[Kα2]]-1740</f>
        <v>56241.7</v>
      </c>
      <c r="N73" s="2">
        <f>Table5[[#This Row],[Kβ1]]-1740</f>
        <v>65504.3</v>
      </c>
      <c r="O73" s="2">
        <f>Table5[[#This Row],[Lα1]]-1740</f>
        <v>6657.6</v>
      </c>
      <c r="P73" s="2">
        <f>Table5[[#This Row],[Lα2]]-1740</f>
        <v>6595.2000000000007</v>
      </c>
      <c r="Q73" s="2">
        <f>Table5[[#This Row],[Lβ1]]-1740</f>
        <v>7932.35</v>
      </c>
      <c r="R73" s="2">
        <f>Table5[[#This Row],[Lβ2]]-1740</f>
        <v>8221.5</v>
      </c>
      <c r="S73" s="2">
        <f>Table5[[#This Row],[Lγ1]]-1740</f>
        <v>9545.9</v>
      </c>
      <c r="T73" s="2">
        <f>Table5[[#This Row],[Mα1]]-1740</f>
        <v>35.400000000000091</v>
      </c>
      <c r="U73" s="2">
        <f>Table5[[#This Row],[Kα1]]-9890</f>
        <v>49428.24</v>
      </c>
      <c r="V73" s="2">
        <f>Table5[[#This Row],[Kα2]]-9890</f>
        <v>48091.7</v>
      </c>
      <c r="W73" s="2">
        <f>Table5[[#This Row],[Kβ1]]-9890</f>
        <v>57354.3</v>
      </c>
      <c r="X73" s="2">
        <f>Table5[[#This Row],[Lα1]]-9890</f>
        <v>-1492.3999999999996</v>
      </c>
      <c r="Y73" s="2">
        <f>Table5[[#This Row],[Lα2]]-9890</f>
        <v>-1554.7999999999993</v>
      </c>
      <c r="Z73" s="2">
        <f>Table5[[#This Row],[Lβ1]]-9890</f>
        <v>-217.64999999999964</v>
      </c>
      <c r="AA73" s="2">
        <f>Table5[[#This Row],[Lβ2]]-9890</f>
        <v>71.5</v>
      </c>
      <c r="AB73" s="2">
        <f>Table5[[#This Row],[Lγ1]]-9890</f>
        <v>1395.8999999999996</v>
      </c>
      <c r="AC73" s="2">
        <f>Table5[[#This Row],[Mα1]]-9890</f>
        <v>-8114.6</v>
      </c>
      <c r="AD73" s="2">
        <f>Table5[[#This Row],[Kα1]]-10980</f>
        <v>48338.239999999998</v>
      </c>
      <c r="AE73" s="2">
        <f>Table5[[#This Row],[Kα2]]-10980</f>
        <v>47001.7</v>
      </c>
      <c r="AF73" s="2">
        <f>Table5[[#This Row],[Kβ1]]-10980</f>
        <v>56264.3</v>
      </c>
      <c r="AG73" s="2">
        <f>Table5[[#This Row],[Lα1]]-10980</f>
        <v>-2582.3999999999996</v>
      </c>
      <c r="AH73" s="2">
        <f>Table5[[#This Row],[Lα2]]-10980</f>
        <v>-2644.7999999999993</v>
      </c>
      <c r="AI73" s="2">
        <f>Table5[[#This Row],[Lβ1]]-10980</f>
        <v>-1307.6499999999996</v>
      </c>
      <c r="AJ73" s="2">
        <f>Table5[[#This Row],[Lβ2]]-10980</f>
        <v>-1018.5</v>
      </c>
      <c r="AK73" s="2">
        <f>Table5[[#This Row],[Lγ1]]-10980</f>
        <v>305.89999999999964</v>
      </c>
      <c r="AL73" s="2">
        <f>Table5[[#This Row],[Mα1]]-10980</f>
        <v>-9204.6</v>
      </c>
    </row>
    <row r="74" spans="1:38">
      <c r="A74" s="7">
        <v>75</v>
      </c>
      <c r="B74" s="1" t="s">
        <v>111</v>
      </c>
      <c r="C74" s="2">
        <v>61140.3</v>
      </c>
      <c r="D74" s="2">
        <v>59717.9</v>
      </c>
      <c r="E74" s="3">
        <v>69310</v>
      </c>
      <c r="F74" s="2">
        <v>8652.5</v>
      </c>
      <c r="G74" s="2">
        <v>8586.2000000000007</v>
      </c>
      <c r="H74" s="2">
        <v>10010</v>
      </c>
      <c r="I74" s="2">
        <v>10275.200000000001</v>
      </c>
      <c r="J74" s="2">
        <v>11685.4</v>
      </c>
      <c r="K74" s="10">
        <v>1842.5</v>
      </c>
      <c r="L74" s="2">
        <f>Table5[[#This Row],[Kα1]]-1740</f>
        <v>59400.3</v>
      </c>
      <c r="M74" s="2">
        <f>Table5[[#This Row],[Kα2]]-1740</f>
        <v>57977.9</v>
      </c>
      <c r="N74" s="2">
        <f>Table5[[#This Row],[Kβ1]]-1740</f>
        <v>67570</v>
      </c>
      <c r="O74" s="2">
        <f>Table5[[#This Row],[Lα1]]-1740</f>
        <v>6912.5</v>
      </c>
      <c r="P74" s="2">
        <f>Table5[[#This Row],[Lα2]]-1740</f>
        <v>6846.2000000000007</v>
      </c>
      <c r="Q74" s="2">
        <f>Table5[[#This Row],[Lβ1]]-1740</f>
        <v>8270</v>
      </c>
      <c r="R74" s="2">
        <f>Table5[[#This Row],[Lβ2]]-1740</f>
        <v>8535.2000000000007</v>
      </c>
      <c r="S74" s="2">
        <f>Table5[[#This Row],[Lγ1]]-1740</f>
        <v>9945.4</v>
      </c>
      <c r="T74" s="2">
        <f>Table5[[#This Row],[Mα1]]-1740</f>
        <v>102.5</v>
      </c>
      <c r="U74" s="2">
        <f>Table5[[#This Row],[Kα1]]-9890</f>
        <v>51250.3</v>
      </c>
      <c r="V74" s="2">
        <f>Table5[[#This Row],[Kα2]]-9890</f>
        <v>49827.9</v>
      </c>
      <c r="W74" s="2">
        <f>Table5[[#This Row],[Kβ1]]-9890</f>
        <v>59420</v>
      </c>
      <c r="X74" s="2">
        <f>Table5[[#This Row],[Lα1]]-9890</f>
        <v>-1237.5</v>
      </c>
      <c r="Y74" s="2">
        <f>Table5[[#This Row],[Lα2]]-9890</f>
        <v>-1303.7999999999993</v>
      </c>
      <c r="Z74" s="2">
        <f>Table5[[#This Row],[Lβ1]]-9890</f>
        <v>120</v>
      </c>
      <c r="AA74" s="2">
        <f>Table5[[#This Row],[Lβ2]]-9890</f>
        <v>385.20000000000073</v>
      </c>
      <c r="AB74" s="2">
        <f>Table5[[#This Row],[Lγ1]]-9890</f>
        <v>1795.3999999999996</v>
      </c>
      <c r="AC74" s="2">
        <f>Table5[[#This Row],[Mα1]]-9890</f>
        <v>-8047.5</v>
      </c>
      <c r="AD74" s="2">
        <f>Table5[[#This Row],[Kα1]]-10980</f>
        <v>50160.3</v>
      </c>
      <c r="AE74" s="2">
        <f>Table5[[#This Row],[Kα2]]-10980</f>
        <v>48737.9</v>
      </c>
      <c r="AF74" s="2">
        <f>Table5[[#This Row],[Kβ1]]-10980</f>
        <v>58330</v>
      </c>
      <c r="AG74" s="2">
        <f>Table5[[#This Row],[Lα1]]-10980</f>
        <v>-2327.5</v>
      </c>
      <c r="AH74" s="2">
        <f>Table5[[#This Row],[Lα2]]-10980</f>
        <v>-2393.7999999999993</v>
      </c>
      <c r="AI74" s="2">
        <f>Table5[[#This Row],[Lβ1]]-10980</f>
        <v>-970</v>
      </c>
      <c r="AJ74" s="2">
        <f>Table5[[#This Row],[Lβ2]]-10980</f>
        <v>-704.79999999999927</v>
      </c>
      <c r="AK74" s="2">
        <f>Table5[[#This Row],[Lγ1]]-10980</f>
        <v>705.39999999999964</v>
      </c>
      <c r="AL74" s="2">
        <f>Table5[[#This Row],[Mα1]]-10980</f>
        <v>-9137.5</v>
      </c>
    </row>
    <row r="75" spans="1:38">
      <c r="A75" s="7">
        <v>76</v>
      </c>
      <c r="B75" s="1" t="s">
        <v>112</v>
      </c>
      <c r="C75" s="2">
        <v>63000.5</v>
      </c>
      <c r="D75" s="2">
        <v>61486.7</v>
      </c>
      <c r="E75" s="3">
        <v>71413</v>
      </c>
      <c r="F75" s="2">
        <v>8911.7000000000007</v>
      </c>
      <c r="G75" s="2">
        <v>8841</v>
      </c>
      <c r="H75" s="2">
        <v>10355.299999999999</v>
      </c>
      <c r="I75" s="2">
        <v>10598.5</v>
      </c>
      <c r="J75" s="2">
        <v>12095.3</v>
      </c>
      <c r="K75" s="10">
        <v>1910.2</v>
      </c>
      <c r="L75" s="2">
        <f>Table5[[#This Row],[Kα1]]-1740</f>
        <v>61260.5</v>
      </c>
      <c r="M75" s="2">
        <f>Table5[[#This Row],[Kα2]]-1740</f>
        <v>59746.7</v>
      </c>
      <c r="N75" s="2">
        <f>Table5[[#This Row],[Kβ1]]-1740</f>
        <v>69673</v>
      </c>
      <c r="O75" s="2">
        <f>Table5[[#This Row],[Lα1]]-1740</f>
        <v>7171.7000000000007</v>
      </c>
      <c r="P75" s="2">
        <f>Table5[[#This Row],[Lα2]]-1740</f>
        <v>7101</v>
      </c>
      <c r="Q75" s="2">
        <f>Table5[[#This Row],[Lβ1]]-1740</f>
        <v>8615.2999999999993</v>
      </c>
      <c r="R75" s="2">
        <f>Table5[[#This Row],[Lβ2]]-1740</f>
        <v>8858.5</v>
      </c>
      <c r="S75" s="2">
        <f>Table5[[#This Row],[Lγ1]]-1740</f>
        <v>10355.299999999999</v>
      </c>
      <c r="T75" s="2">
        <f>Table5[[#This Row],[Mα1]]-1740</f>
        <v>170.20000000000005</v>
      </c>
      <c r="U75" s="2">
        <f>Table5[[#This Row],[Kα1]]-9890</f>
        <v>53110.5</v>
      </c>
      <c r="V75" s="2">
        <f>Table5[[#This Row],[Kα2]]-9890</f>
        <v>51596.7</v>
      </c>
      <c r="W75" s="2">
        <f>Table5[[#This Row],[Kβ1]]-9890</f>
        <v>61523</v>
      </c>
      <c r="X75" s="2">
        <f>Table5[[#This Row],[Lα1]]-9890</f>
        <v>-978.29999999999927</v>
      </c>
      <c r="Y75" s="2">
        <f>Table5[[#This Row],[Lα2]]-9890</f>
        <v>-1049</v>
      </c>
      <c r="Z75" s="2">
        <f>Table5[[#This Row],[Lβ1]]-9890</f>
        <v>465.29999999999927</v>
      </c>
      <c r="AA75" s="2">
        <f>Table5[[#This Row],[Lβ2]]-9890</f>
        <v>708.5</v>
      </c>
      <c r="AB75" s="2">
        <f>Table5[[#This Row],[Lγ1]]-9890</f>
        <v>2205.2999999999993</v>
      </c>
      <c r="AC75" s="2">
        <f>Table5[[#This Row],[Mα1]]-9890</f>
        <v>-7979.8</v>
      </c>
      <c r="AD75" s="2">
        <f>Table5[[#This Row],[Kα1]]-10980</f>
        <v>52020.5</v>
      </c>
      <c r="AE75" s="2">
        <f>Table5[[#This Row],[Kα2]]-10980</f>
        <v>50506.7</v>
      </c>
      <c r="AF75" s="2">
        <f>Table5[[#This Row],[Kβ1]]-10980</f>
        <v>60433</v>
      </c>
      <c r="AG75" s="2">
        <f>Table5[[#This Row],[Lα1]]-10980</f>
        <v>-2068.2999999999993</v>
      </c>
      <c r="AH75" s="2">
        <f>Table5[[#This Row],[Lα2]]-10980</f>
        <v>-2139</v>
      </c>
      <c r="AI75" s="2">
        <f>Table5[[#This Row],[Lβ1]]-10980</f>
        <v>-624.70000000000073</v>
      </c>
      <c r="AJ75" s="2">
        <f>Table5[[#This Row],[Lβ2]]-10980</f>
        <v>-381.5</v>
      </c>
      <c r="AK75" s="2">
        <f>Table5[[#This Row],[Lγ1]]-10980</f>
        <v>1115.2999999999993</v>
      </c>
      <c r="AL75" s="2">
        <f>Table5[[#This Row],[Mα1]]-10980</f>
        <v>-9069.7999999999993</v>
      </c>
    </row>
    <row r="76" spans="1:38">
      <c r="A76" s="7">
        <v>77</v>
      </c>
      <c r="B76" s="1" t="s">
        <v>113</v>
      </c>
      <c r="C76" s="2">
        <v>64895.6</v>
      </c>
      <c r="D76" s="2">
        <v>63286.7</v>
      </c>
      <c r="E76" s="2">
        <v>73560.800000000003</v>
      </c>
      <c r="F76" s="2">
        <v>9175.1</v>
      </c>
      <c r="G76" s="2">
        <v>9099.5</v>
      </c>
      <c r="H76" s="2">
        <v>10708.3</v>
      </c>
      <c r="I76" s="2">
        <v>10920.3</v>
      </c>
      <c r="J76" s="2">
        <v>12512.6</v>
      </c>
      <c r="K76" s="10">
        <v>1979.9</v>
      </c>
      <c r="L76" s="2">
        <f>Table5[[#This Row],[Kα1]]-1740</f>
        <v>63155.6</v>
      </c>
      <c r="M76" s="2">
        <f>Table5[[#This Row],[Kα2]]-1740</f>
        <v>61546.7</v>
      </c>
      <c r="N76" s="2">
        <f>Table5[[#This Row],[Kβ1]]-1740</f>
        <v>71820.800000000003</v>
      </c>
      <c r="O76" s="2">
        <f>Table5[[#This Row],[Lα1]]-1740</f>
        <v>7435.1</v>
      </c>
      <c r="P76" s="2">
        <f>Table5[[#This Row],[Lα2]]-1740</f>
        <v>7359.5</v>
      </c>
      <c r="Q76" s="2">
        <f>Table5[[#This Row],[Lβ1]]-1740</f>
        <v>8968.2999999999993</v>
      </c>
      <c r="R76" s="2">
        <f>Table5[[#This Row],[Lβ2]]-1740</f>
        <v>9180.2999999999993</v>
      </c>
      <c r="S76" s="2">
        <f>Table5[[#This Row],[Lγ1]]-1740</f>
        <v>10772.6</v>
      </c>
      <c r="T76" s="2">
        <f>Table5[[#This Row],[Mα1]]-1740</f>
        <v>239.90000000000009</v>
      </c>
      <c r="U76" s="2">
        <f>Table5[[#This Row],[Kα1]]-9890</f>
        <v>55005.599999999999</v>
      </c>
      <c r="V76" s="2">
        <f>Table5[[#This Row],[Kα2]]-9890</f>
        <v>53396.7</v>
      </c>
      <c r="W76" s="2">
        <f>Table5[[#This Row],[Kβ1]]-9890</f>
        <v>63670.8</v>
      </c>
      <c r="X76" s="2">
        <f>Table5[[#This Row],[Lα1]]-9890</f>
        <v>-714.89999999999964</v>
      </c>
      <c r="Y76" s="2">
        <f>Table5[[#This Row],[Lα2]]-9890</f>
        <v>-790.5</v>
      </c>
      <c r="Z76" s="2">
        <f>Table5[[#This Row],[Lβ1]]-9890</f>
        <v>818.29999999999927</v>
      </c>
      <c r="AA76" s="2">
        <f>Table5[[#This Row],[Lβ2]]-9890</f>
        <v>1030.2999999999993</v>
      </c>
      <c r="AB76" s="2">
        <f>Table5[[#This Row],[Lγ1]]-9890</f>
        <v>2622.6000000000004</v>
      </c>
      <c r="AC76" s="2">
        <f>Table5[[#This Row],[Mα1]]-9890</f>
        <v>-7910.1</v>
      </c>
      <c r="AD76" s="2">
        <f>Table5[[#This Row],[Kα1]]-10980</f>
        <v>53915.6</v>
      </c>
      <c r="AE76" s="2">
        <f>Table5[[#This Row],[Kα2]]-10980</f>
        <v>52306.7</v>
      </c>
      <c r="AF76" s="2">
        <f>Table5[[#This Row],[Kβ1]]-10980</f>
        <v>62580.800000000003</v>
      </c>
      <c r="AG76" s="2">
        <f>Table5[[#This Row],[Lα1]]-10980</f>
        <v>-1804.8999999999996</v>
      </c>
      <c r="AH76" s="2">
        <f>Table5[[#This Row],[Lα2]]-10980</f>
        <v>-1880.5</v>
      </c>
      <c r="AI76" s="2">
        <f>Table5[[#This Row],[Lβ1]]-10980</f>
        <v>-271.70000000000073</v>
      </c>
      <c r="AJ76" s="2">
        <f>Table5[[#This Row],[Lβ2]]-10980</f>
        <v>-59.700000000000728</v>
      </c>
      <c r="AK76" s="2">
        <f>Table5[[#This Row],[Lγ1]]-10980</f>
        <v>1532.6000000000004</v>
      </c>
      <c r="AL76" s="2">
        <f>Table5[[#This Row],[Mα1]]-10980</f>
        <v>-9000.1</v>
      </c>
    </row>
    <row r="77" spans="1:38">
      <c r="A77" s="7">
        <v>78</v>
      </c>
      <c r="B77" s="1" t="s">
        <v>114</v>
      </c>
      <c r="C77" s="3">
        <v>66832</v>
      </c>
      <c r="D77" s="3">
        <v>65112</v>
      </c>
      <c r="E77" s="3">
        <v>75748</v>
      </c>
      <c r="F77" s="2">
        <v>9442.2999999999993</v>
      </c>
      <c r="G77" s="2">
        <v>9361.7999999999993</v>
      </c>
      <c r="H77" s="2">
        <v>11070.7</v>
      </c>
      <c r="I77" s="2">
        <v>11250.5</v>
      </c>
      <c r="J77" s="2">
        <v>12942</v>
      </c>
      <c r="K77" s="10">
        <v>2050.5</v>
      </c>
      <c r="L77" s="2">
        <f>Table5[[#This Row],[Kα1]]-1740</f>
        <v>65092</v>
      </c>
      <c r="M77" s="2">
        <f>Table5[[#This Row],[Kα2]]-1740</f>
        <v>63372</v>
      </c>
      <c r="N77" s="2">
        <f>Table5[[#This Row],[Kβ1]]-1740</f>
        <v>74008</v>
      </c>
      <c r="O77" s="2">
        <f>Table5[[#This Row],[Lα1]]-1740</f>
        <v>7702.2999999999993</v>
      </c>
      <c r="P77" s="2">
        <f>Table5[[#This Row],[Lα2]]-1740</f>
        <v>7621.7999999999993</v>
      </c>
      <c r="Q77" s="2">
        <f>Table5[[#This Row],[Lβ1]]-1740</f>
        <v>9330.7000000000007</v>
      </c>
      <c r="R77" s="2">
        <f>Table5[[#This Row],[Lβ2]]-1740</f>
        <v>9510.5</v>
      </c>
      <c r="S77" s="2">
        <f>Table5[[#This Row],[Lγ1]]-1740</f>
        <v>11202</v>
      </c>
      <c r="T77" s="2">
        <f>Table5[[#This Row],[Mα1]]-1740</f>
        <v>310.5</v>
      </c>
      <c r="U77" s="2">
        <f>Table5[[#This Row],[Kα1]]-9890</f>
        <v>56942</v>
      </c>
      <c r="V77" s="2">
        <f>Table5[[#This Row],[Kα2]]-9890</f>
        <v>55222</v>
      </c>
      <c r="W77" s="2">
        <f>Table5[[#This Row],[Kβ1]]-9890</f>
        <v>65858</v>
      </c>
      <c r="X77" s="2">
        <f>Table5[[#This Row],[Lα1]]-9890</f>
        <v>-447.70000000000073</v>
      </c>
      <c r="Y77" s="2">
        <f>Table5[[#This Row],[Lα2]]-9890</f>
        <v>-528.20000000000073</v>
      </c>
      <c r="Z77" s="2">
        <f>Table5[[#This Row],[Lβ1]]-9890</f>
        <v>1180.7000000000007</v>
      </c>
      <c r="AA77" s="2">
        <f>Table5[[#This Row],[Lβ2]]-9890</f>
        <v>1360.5</v>
      </c>
      <c r="AB77" s="2">
        <f>Table5[[#This Row],[Lγ1]]-9890</f>
        <v>3052</v>
      </c>
      <c r="AC77" s="2">
        <f>Table5[[#This Row],[Mα1]]-9890</f>
        <v>-7839.5</v>
      </c>
      <c r="AD77" s="2">
        <f>Table5[[#This Row],[Kα1]]-10980</f>
        <v>55852</v>
      </c>
      <c r="AE77" s="2">
        <f>Table5[[#This Row],[Kα2]]-10980</f>
        <v>54132</v>
      </c>
      <c r="AF77" s="2">
        <f>Table5[[#This Row],[Kβ1]]-10980</f>
        <v>64768</v>
      </c>
      <c r="AG77" s="2">
        <f>Table5[[#This Row],[Lα1]]-10980</f>
        <v>-1537.7000000000007</v>
      </c>
      <c r="AH77" s="2">
        <f>Table5[[#This Row],[Lα2]]-10980</f>
        <v>-1618.2000000000007</v>
      </c>
      <c r="AI77" s="2">
        <f>Table5[[#This Row],[Lβ1]]-10980</f>
        <v>90.700000000000728</v>
      </c>
      <c r="AJ77" s="2">
        <f>Table5[[#This Row],[Lβ2]]-10980</f>
        <v>270.5</v>
      </c>
      <c r="AK77" s="2">
        <f>Table5[[#This Row],[Lγ1]]-10980</f>
        <v>1962</v>
      </c>
      <c r="AL77" s="2">
        <f>Table5[[#This Row],[Mα1]]-10980</f>
        <v>-8929.5</v>
      </c>
    </row>
    <row r="78" spans="1:38">
      <c r="A78" s="7">
        <v>79</v>
      </c>
      <c r="B78" s="1" t="s">
        <v>115</v>
      </c>
      <c r="C78" s="2">
        <v>68803.7</v>
      </c>
      <c r="D78" s="2">
        <v>66989.5</v>
      </c>
      <c r="E78" s="3">
        <v>77984</v>
      </c>
      <c r="F78" s="2">
        <v>9713.2999999999993</v>
      </c>
      <c r="G78" s="2">
        <v>9628</v>
      </c>
      <c r="H78" s="2">
        <v>11442.3</v>
      </c>
      <c r="I78" s="2">
        <v>11584.7</v>
      </c>
      <c r="J78" s="2">
        <v>13381.7</v>
      </c>
      <c r="K78" s="10">
        <v>2122.9</v>
      </c>
      <c r="L78" s="2">
        <f>Table5[[#This Row],[Kα1]]-1740</f>
        <v>67063.7</v>
      </c>
      <c r="M78" s="2">
        <f>Table5[[#This Row],[Kα2]]-1740</f>
        <v>65249.5</v>
      </c>
      <c r="N78" s="2">
        <f>Table5[[#This Row],[Kβ1]]-1740</f>
        <v>76244</v>
      </c>
      <c r="O78" s="2">
        <f>Table5[[#This Row],[Lα1]]-1740</f>
        <v>7973.2999999999993</v>
      </c>
      <c r="P78" s="2">
        <f>Table5[[#This Row],[Lα2]]-1740</f>
        <v>7888</v>
      </c>
      <c r="Q78" s="2">
        <f>Table5[[#This Row],[Lβ1]]-1740</f>
        <v>9702.2999999999993</v>
      </c>
      <c r="R78" s="2">
        <f>Table5[[#This Row],[Lβ2]]-1740</f>
        <v>9844.7000000000007</v>
      </c>
      <c r="S78" s="2">
        <f>Table5[[#This Row],[Lγ1]]-1740</f>
        <v>11641.7</v>
      </c>
      <c r="T78" s="2">
        <f>Table5[[#This Row],[Mα1]]-1740</f>
        <v>382.90000000000009</v>
      </c>
      <c r="U78" s="2">
        <f>Table5[[#This Row],[Kα1]]-9890</f>
        <v>58913.7</v>
      </c>
      <c r="V78" s="2">
        <f>Table5[[#This Row],[Kα2]]-9890</f>
        <v>57099.5</v>
      </c>
      <c r="W78" s="2">
        <f>Table5[[#This Row],[Kβ1]]-9890</f>
        <v>68094</v>
      </c>
      <c r="X78" s="2">
        <f>Table5[[#This Row],[Lα1]]-9890</f>
        <v>-176.70000000000073</v>
      </c>
      <c r="Y78" s="2">
        <f>Table5[[#This Row],[Lα2]]-9890</f>
        <v>-262</v>
      </c>
      <c r="Z78" s="2">
        <f>Table5[[#This Row],[Lβ1]]-9890</f>
        <v>1552.2999999999993</v>
      </c>
      <c r="AA78" s="2">
        <f>Table5[[#This Row],[Lβ2]]-9890</f>
        <v>1694.7000000000007</v>
      </c>
      <c r="AB78" s="2">
        <f>Table5[[#This Row],[Lγ1]]-9890</f>
        <v>3491.7000000000007</v>
      </c>
      <c r="AC78" s="2">
        <f>Table5[[#This Row],[Mα1]]-9890</f>
        <v>-7767.1</v>
      </c>
      <c r="AD78" s="2">
        <f>Table5[[#This Row],[Kα1]]-10980</f>
        <v>57823.7</v>
      </c>
      <c r="AE78" s="2">
        <f>Table5[[#This Row],[Kα2]]-10980</f>
        <v>56009.5</v>
      </c>
      <c r="AF78" s="2">
        <f>Table5[[#This Row],[Kβ1]]-10980</f>
        <v>67004</v>
      </c>
      <c r="AG78" s="2">
        <f>Table5[[#This Row],[Lα1]]-10980</f>
        <v>-1266.7000000000007</v>
      </c>
      <c r="AH78" s="2">
        <f>Table5[[#This Row],[Lα2]]-10980</f>
        <v>-1352</v>
      </c>
      <c r="AI78" s="2">
        <f>Table5[[#This Row],[Lβ1]]-10980</f>
        <v>462.29999999999927</v>
      </c>
      <c r="AJ78" s="2">
        <f>Table5[[#This Row],[Lβ2]]-10980</f>
        <v>604.70000000000073</v>
      </c>
      <c r="AK78" s="2">
        <f>Table5[[#This Row],[Lγ1]]-10980</f>
        <v>2401.7000000000007</v>
      </c>
      <c r="AL78" s="2">
        <f>Table5[[#This Row],[Mα1]]-10980</f>
        <v>-8857.1</v>
      </c>
    </row>
    <row r="79" spans="1:38">
      <c r="A79" s="7">
        <v>80</v>
      </c>
      <c r="B79" s="1" t="s">
        <v>116</v>
      </c>
      <c r="C79" s="3">
        <v>70819</v>
      </c>
      <c r="D79" s="3">
        <v>68895</v>
      </c>
      <c r="E79" s="3">
        <v>80253</v>
      </c>
      <c r="F79" s="2">
        <v>9988.7999999999993</v>
      </c>
      <c r="G79" s="2">
        <v>9897.6</v>
      </c>
      <c r="H79" s="2">
        <v>11822.6</v>
      </c>
      <c r="I79" s="2">
        <v>11924.1</v>
      </c>
      <c r="J79" s="2">
        <v>13830.1</v>
      </c>
      <c r="K79" s="10">
        <v>2195.3000000000002</v>
      </c>
      <c r="L79" s="2">
        <f>Table5[[#This Row],[Kα1]]-1740</f>
        <v>69079</v>
      </c>
      <c r="M79" s="2">
        <f>Table5[[#This Row],[Kα2]]-1740</f>
        <v>67155</v>
      </c>
      <c r="N79" s="2">
        <f>Table5[[#This Row],[Kβ1]]-1740</f>
        <v>78513</v>
      </c>
      <c r="O79" s="2">
        <f>Table5[[#This Row],[Lα1]]-1740</f>
        <v>8248.7999999999993</v>
      </c>
      <c r="P79" s="2">
        <f>Table5[[#This Row],[Lα2]]-1740</f>
        <v>8157.6</v>
      </c>
      <c r="Q79" s="2">
        <f>Table5[[#This Row],[Lβ1]]-1740</f>
        <v>10082.6</v>
      </c>
      <c r="R79" s="2">
        <f>Table5[[#This Row],[Lβ2]]-1740</f>
        <v>10184.1</v>
      </c>
      <c r="S79" s="2">
        <f>Table5[[#This Row],[Lγ1]]-1740</f>
        <v>12090.1</v>
      </c>
      <c r="T79" s="2">
        <f>Table5[[#This Row],[Mα1]]-1740</f>
        <v>455.30000000000018</v>
      </c>
      <c r="U79" s="2">
        <f>Table5[[#This Row],[Kα1]]-9890</f>
        <v>60929</v>
      </c>
      <c r="V79" s="2">
        <f>Table5[[#This Row],[Kα2]]-9890</f>
        <v>59005</v>
      </c>
      <c r="W79" s="2">
        <f>Table5[[#This Row],[Kβ1]]-9890</f>
        <v>70363</v>
      </c>
      <c r="X79" s="2">
        <f>Table5[[#This Row],[Lα1]]-9890</f>
        <v>98.799999999999272</v>
      </c>
      <c r="Y79" s="2">
        <f>Table5[[#This Row],[Lα2]]-9890</f>
        <v>7.6000000000003638</v>
      </c>
      <c r="Z79" s="2">
        <f>Table5[[#This Row],[Lβ1]]-9890</f>
        <v>1932.6000000000004</v>
      </c>
      <c r="AA79" s="2">
        <f>Table5[[#This Row],[Lβ2]]-9890</f>
        <v>2034.1000000000004</v>
      </c>
      <c r="AB79" s="2">
        <f>Table5[[#This Row],[Lγ1]]-9890</f>
        <v>3940.1000000000004</v>
      </c>
      <c r="AC79" s="2">
        <f>Table5[[#This Row],[Mα1]]-9890</f>
        <v>-7694.7</v>
      </c>
      <c r="AD79" s="2">
        <f>Table5[[#This Row],[Kα1]]-10980</f>
        <v>59839</v>
      </c>
      <c r="AE79" s="2">
        <f>Table5[[#This Row],[Kα2]]-10980</f>
        <v>57915</v>
      </c>
      <c r="AF79" s="2">
        <f>Table5[[#This Row],[Kβ1]]-10980</f>
        <v>69273</v>
      </c>
      <c r="AG79" s="2">
        <f>Table5[[#This Row],[Lα1]]-10980</f>
        <v>-991.20000000000073</v>
      </c>
      <c r="AH79" s="2">
        <f>Table5[[#This Row],[Lα2]]-10980</f>
        <v>-1082.3999999999996</v>
      </c>
      <c r="AI79" s="2">
        <f>Table5[[#This Row],[Lβ1]]-10980</f>
        <v>842.60000000000036</v>
      </c>
      <c r="AJ79" s="2">
        <f>Table5[[#This Row],[Lβ2]]-10980</f>
        <v>944.10000000000036</v>
      </c>
      <c r="AK79" s="2">
        <f>Table5[[#This Row],[Lγ1]]-10980</f>
        <v>2850.1000000000004</v>
      </c>
      <c r="AL79" s="2">
        <f>Table5[[#This Row],[Mα1]]-10980</f>
        <v>-8784.7000000000007</v>
      </c>
    </row>
    <row r="80" spans="1:38">
      <c r="A80" s="7">
        <v>81</v>
      </c>
      <c r="B80" s="1" t="s">
        <v>117</v>
      </c>
      <c r="C80" s="2">
        <v>72871.5</v>
      </c>
      <c r="D80" s="2">
        <v>70831.899999999994</v>
      </c>
      <c r="E80" s="3">
        <v>82576</v>
      </c>
      <c r="F80" s="2">
        <v>10268.5</v>
      </c>
      <c r="G80" s="2">
        <v>10172.799999999999</v>
      </c>
      <c r="H80" s="2">
        <v>12213.3</v>
      </c>
      <c r="I80" s="2">
        <v>12271.5</v>
      </c>
      <c r="J80" s="2">
        <v>14291.5</v>
      </c>
      <c r="K80" s="10">
        <v>2270.6</v>
      </c>
      <c r="L80" s="2">
        <f>Table5[[#This Row],[Kα1]]-1740</f>
        <v>71131.5</v>
      </c>
      <c r="M80" s="2">
        <f>Table5[[#This Row],[Kα2]]-1740</f>
        <v>69091.899999999994</v>
      </c>
      <c r="N80" s="2">
        <f>Table5[[#This Row],[Kβ1]]-1740</f>
        <v>80836</v>
      </c>
      <c r="O80" s="2">
        <f>Table5[[#This Row],[Lα1]]-1740</f>
        <v>8528.5</v>
      </c>
      <c r="P80" s="2">
        <f>Table5[[#This Row],[Lα2]]-1740</f>
        <v>8432.7999999999993</v>
      </c>
      <c r="Q80" s="2">
        <f>Table5[[#This Row],[Lβ1]]-1740</f>
        <v>10473.299999999999</v>
      </c>
      <c r="R80" s="2">
        <f>Table5[[#This Row],[Lβ2]]-1740</f>
        <v>10531.5</v>
      </c>
      <c r="S80" s="2">
        <f>Table5[[#This Row],[Lγ1]]-1740</f>
        <v>12551.5</v>
      </c>
      <c r="T80" s="2">
        <f>Table5[[#This Row],[Mα1]]-1740</f>
        <v>530.59999999999991</v>
      </c>
      <c r="U80" s="2">
        <f>Table5[[#This Row],[Kα1]]-9890</f>
        <v>62981.5</v>
      </c>
      <c r="V80" s="2">
        <f>Table5[[#This Row],[Kα2]]-9890</f>
        <v>60941.899999999994</v>
      </c>
      <c r="W80" s="2">
        <f>Table5[[#This Row],[Kβ1]]-9890</f>
        <v>72686</v>
      </c>
      <c r="X80" s="2">
        <f>Table5[[#This Row],[Lα1]]-9890</f>
        <v>378.5</v>
      </c>
      <c r="Y80" s="2">
        <f>Table5[[#This Row],[Lα2]]-9890</f>
        <v>282.79999999999927</v>
      </c>
      <c r="Z80" s="2">
        <f>Table5[[#This Row],[Lβ1]]-9890</f>
        <v>2323.2999999999993</v>
      </c>
      <c r="AA80" s="2">
        <f>Table5[[#This Row],[Lβ2]]-9890</f>
        <v>2381.5</v>
      </c>
      <c r="AB80" s="2">
        <f>Table5[[#This Row],[Lγ1]]-9890</f>
        <v>4401.5</v>
      </c>
      <c r="AC80" s="2">
        <f>Table5[[#This Row],[Mα1]]-9890</f>
        <v>-7619.4</v>
      </c>
      <c r="AD80" s="2">
        <f>Table5[[#This Row],[Kα1]]-10980</f>
        <v>61891.5</v>
      </c>
      <c r="AE80" s="2">
        <f>Table5[[#This Row],[Kα2]]-10980</f>
        <v>59851.899999999994</v>
      </c>
      <c r="AF80" s="2">
        <f>Table5[[#This Row],[Kβ1]]-10980</f>
        <v>71596</v>
      </c>
      <c r="AG80" s="2">
        <f>Table5[[#This Row],[Lα1]]-10980</f>
        <v>-711.5</v>
      </c>
      <c r="AH80" s="2">
        <f>Table5[[#This Row],[Lα2]]-10980</f>
        <v>-807.20000000000073</v>
      </c>
      <c r="AI80" s="2">
        <f>Table5[[#This Row],[Lβ1]]-10980</f>
        <v>1233.2999999999993</v>
      </c>
      <c r="AJ80" s="2">
        <f>Table5[[#This Row],[Lβ2]]-10980</f>
        <v>1291.5</v>
      </c>
      <c r="AK80" s="2">
        <f>Table5[[#This Row],[Lγ1]]-10980</f>
        <v>3311.5</v>
      </c>
      <c r="AL80" s="2">
        <f>Table5[[#This Row],[Mα1]]-10980</f>
        <v>-8709.4</v>
      </c>
    </row>
    <row r="81" spans="1:38">
      <c r="A81" s="7">
        <v>82</v>
      </c>
      <c r="B81" s="1" t="s">
        <v>118</v>
      </c>
      <c r="C81" s="2">
        <v>74969.399999999994</v>
      </c>
      <c r="D81" s="2">
        <v>72804.2</v>
      </c>
      <c r="E81" s="3">
        <v>84936</v>
      </c>
      <c r="F81" s="2">
        <v>10551.5</v>
      </c>
      <c r="G81" s="2">
        <v>10449.5</v>
      </c>
      <c r="H81" s="2">
        <v>12613.7</v>
      </c>
      <c r="I81" s="2">
        <v>12622.6</v>
      </c>
      <c r="J81" s="2">
        <v>14764.4</v>
      </c>
      <c r="K81" s="10">
        <v>2345.5</v>
      </c>
      <c r="L81" s="2">
        <f>Table5[[#This Row],[Kα1]]-1740</f>
        <v>73229.399999999994</v>
      </c>
      <c r="M81" s="2">
        <f>Table5[[#This Row],[Kα2]]-1740</f>
        <v>71064.2</v>
      </c>
      <c r="N81" s="2">
        <f>Table5[[#This Row],[Kβ1]]-1740</f>
        <v>83196</v>
      </c>
      <c r="O81" s="2">
        <f>Table5[[#This Row],[Lα1]]-1740</f>
        <v>8811.5</v>
      </c>
      <c r="P81" s="2">
        <f>Table5[[#This Row],[Lα2]]-1740</f>
        <v>8709.5</v>
      </c>
      <c r="Q81" s="2">
        <f>Table5[[#This Row],[Lβ1]]-1740</f>
        <v>10873.7</v>
      </c>
      <c r="R81" s="2">
        <f>Table5[[#This Row],[Lβ2]]-1740</f>
        <v>10882.6</v>
      </c>
      <c r="S81" s="2">
        <f>Table5[[#This Row],[Lγ1]]-1740</f>
        <v>13024.4</v>
      </c>
      <c r="T81" s="2">
        <f>Table5[[#This Row],[Mα1]]-1740</f>
        <v>605.5</v>
      </c>
      <c r="U81" s="2">
        <f>Table5[[#This Row],[Kα1]]-9890</f>
        <v>65079.399999999994</v>
      </c>
      <c r="V81" s="2">
        <f>Table5[[#This Row],[Kα2]]-9890</f>
        <v>62914.2</v>
      </c>
      <c r="W81" s="2">
        <f>Table5[[#This Row],[Kβ1]]-9890</f>
        <v>75046</v>
      </c>
      <c r="X81" s="2">
        <f>Table5[[#This Row],[Lα1]]-9890</f>
        <v>661.5</v>
      </c>
      <c r="Y81" s="2">
        <f>Table5[[#This Row],[Lα2]]-9890</f>
        <v>559.5</v>
      </c>
      <c r="Z81" s="2">
        <f>Table5[[#This Row],[Lβ1]]-9890</f>
        <v>2723.7000000000007</v>
      </c>
      <c r="AA81" s="2">
        <f>Table5[[#This Row],[Lβ2]]-9890</f>
        <v>2732.6000000000004</v>
      </c>
      <c r="AB81" s="2">
        <f>Table5[[#This Row],[Lγ1]]-9890</f>
        <v>4874.3999999999996</v>
      </c>
      <c r="AC81" s="2">
        <f>Table5[[#This Row],[Mα1]]-9890</f>
        <v>-7544.5</v>
      </c>
      <c r="AD81" s="2">
        <f>Table5[[#This Row],[Kα1]]-10980</f>
        <v>63989.399999999994</v>
      </c>
      <c r="AE81" s="2">
        <f>Table5[[#This Row],[Kα2]]-10980</f>
        <v>61824.2</v>
      </c>
      <c r="AF81" s="2">
        <f>Table5[[#This Row],[Kβ1]]-10980</f>
        <v>73956</v>
      </c>
      <c r="AG81" s="2">
        <f>Table5[[#This Row],[Lα1]]-10980</f>
        <v>-428.5</v>
      </c>
      <c r="AH81" s="2">
        <f>Table5[[#This Row],[Lα2]]-10980</f>
        <v>-530.5</v>
      </c>
      <c r="AI81" s="2">
        <f>Table5[[#This Row],[Lβ1]]-10980</f>
        <v>1633.7000000000007</v>
      </c>
      <c r="AJ81" s="2">
        <f>Table5[[#This Row],[Lβ2]]-10980</f>
        <v>1642.6000000000004</v>
      </c>
      <c r="AK81" s="2">
        <f>Table5[[#This Row],[Lγ1]]-10980</f>
        <v>3784.3999999999996</v>
      </c>
      <c r="AL81" s="2">
        <f>Table5[[#This Row],[Mα1]]-10980</f>
        <v>-8634.5</v>
      </c>
    </row>
    <row r="82" spans="1:38">
      <c r="A82" s="7">
        <v>83</v>
      </c>
      <c r="B82" s="1" t="s">
        <v>119</v>
      </c>
      <c r="C82" s="2">
        <v>77107.899999999994</v>
      </c>
      <c r="D82" s="2">
        <v>74814.8</v>
      </c>
      <c r="E82" s="3">
        <v>87343</v>
      </c>
      <c r="F82" s="2">
        <v>10838.8</v>
      </c>
      <c r="G82" s="2">
        <v>10730.91</v>
      </c>
      <c r="H82" s="2">
        <v>13023.5</v>
      </c>
      <c r="I82" s="2">
        <v>12979.9</v>
      </c>
      <c r="J82" s="2">
        <v>15247.7</v>
      </c>
      <c r="K82" s="10">
        <v>2422.6</v>
      </c>
      <c r="L82" s="2">
        <f>Table5[[#This Row],[Kα1]]-1740</f>
        <v>75367.899999999994</v>
      </c>
      <c r="M82" s="2">
        <f>Table5[[#This Row],[Kα2]]-1740</f>
        <v>73074.8</v>
      </c>
      <c r="N82" s="2">
        <f>Table5[[#This Row],[Kβ1]]-1740</f>
        <v>85603</v>
      </c>
      <c r="O82" s="2">
        <f>Table5[[#This Row],[Lα1]]-1740</f>
        <v>9098.7999999999993</v>
      </c>
      <c r="P82" s="2">
        <f>Table5[[#This Row],[Lα2]]-1740</f>
        <v>8990.91</v>
      </c>
      <c r="Q82" s="2">
        <f>Table5[[#This Row],[Lβ1]]-1740</f>
        <v>11283.5</v>
      </c>
      <c r="R82" s="2">
        <f>Table5[[#This Row],[Lβ2]]-1740</f>
        <v>11239.9</v>
      </c>
      <c r="S82" s="2">
        <f>Table5[[#This Row],[Lγ1]]-1740</f>
        <v>13507.7</v>
      </c>
      <c r="T82" s="2">
        <f>Table5[[#This Row],[Mα1]]-1740</f>
        <v>682.59999999999991</v>
      </c>
      <c r="U82" s="2">
        <f>Table5[[#This Row],[Kα1]]-9890</f>
        <v>67217.899999999994</v>
      </c>
      <c r="V82" s="2">
        <f>Table5[[#This Row],[Kα2]]-9890</f>
        <v>64924.800000000003</v>
      </c>
      <c r="W82" s="2">
        <f>Table5[[#This Row],[Kβ1]]-9890</f>
        <v>77453</v>
      </c>
      <c r="X82" s="2">
        <f>Table5[[#This Row],[Lα1]]-9890</f>
        <v>948.79999999999927</v>
      </c>
      <c r="Y82" s="2">
        <f>Table5[[#This Row],[Lα2]]-9890</f>
        <v>840.90999999999985</v>
      </c>
      <c r="Z82" s="2">
        <f>Table5[[#This Row],[Lβ1]]-9890</f>
        <v>3133.5</v>
      </c>
      <c r="AA82" s="2">
        <f>Table5[[#This Row],[Lβ2]]-9890</f>
        <v>3089.8999999999996</v>
      </c>
      <c r="AB82" s="2">
        <f>Table5[[#This Row],[Lγ1]]-9890</f>
        <v>5357.7000000000007</v>
      </c>
      <c r="AC82" s="2">
        <f>Table5[[#This Row],[Mα1]]-9890</f>
        <v>-7467.4</v>
      </c>
      <c r="AD82" s="2">
        <f>Table5[[#This Row],[Kα1]]-10980</f>
        <v>66127.899999999994</v>
      </c>
      <c r="AE82" s="2">
        <f>Table5[[#This Row],[Kα2]]-10980</f>
        <v>63834.8</v>
      </c>
      <c r="AF82" s="2">
        <f>Table5[[#This Row],[Kβ1]]-10980</f>
        <v>76363</v>
      </c>
      <c r="AG82" s="2">
        <f>Table5[[#This Row],[Lα1]]-10980</f>
        <v>-141.20000000000073</v>
      </c>
      <c r="AH82" s="2">
        <f>Table5[[#This Row],[Lα2]]-10980</f>
        <v>-249.09000000000015</v>
      </c>
      <c r="AI82" s="2">
        <f>Table5[[#This Row],[Lβ1]]-10980</f>
        <v>2043.5</v>
      </c>
      <c r="AJ82" s="2">
        <f>Table5[[#This Row],[Lβ2]]-10980</f>
        <v>1999.8999999999996</v>
      </c>
      <c r="AK82" s="2">
        <f>Table5[[#This Row],[Lγ1]]-10980</f>
        <v>4267.7000000000007</v>
      </c>
      <c r="AL82" s="2">
        <f>Table5[[#This Row],[Mα1]]-10980</f>
        <v>-8557.4</v>
      </c>
    </row>
    <row r="83" spans="1:38">
      <c r="A83" s="7">
        <v>84</v>
      </c>
      <c r="B83" s="1" t="s">
        <v>120</v>
      </c>
      <c r="C83" s="3">
        <v>79290</v>
      </c>
      <c r="D83" s="3">
        <v>76862</v>
      </c>
      <c r="E83" s="3">
        <v>89800</v>
      </c>
      <c r="F83" s="2">
        <v>11130.8</v>
      </c>
      <c r="G83" s="2">
        <v>11015.8</v>
      </c>
      <c r="H83" s="3">
        <v>13447</v>
      </c>
      <c r="I83" s="2">
        <v>13340.4</v>
      </c>
      <c r="J83" s="3">
        <v>15744</v>
      </c>
      <c r="K83" s="8" t="s">
        <v>97</v>
      </c>
      <c r="L83" s="2">
        <f>Table5[[#This Row],[Kα1]]-1740</f>
        <v>77550</v>
      </c>
      <c r="M83" s="2">
        <f>Table5[[#This Row],[Kα2]]-1740</f>
        <v>75122</v>
      </c>
      <c r="N83" s="2">
        <f>Table5[[#This Row],[Kβ1]]-1740</f>
        <v>88060</v>
      </c>
      <c r="O83" s="2">
        <f>Table5[[#This Row],[Lα1]]-1740</f>
        <v>9390.7999999999993</v>
      </c>
      <c r="P83" s="2">
        <f>Table5[[#This Row],[Lα2]]-1740</f>
        <v>9275.7999999999993</v>
      </c>
      <c r="Q83" s="2">
        <f>Table5[[#This Row],[Lβ1]]-1740</f>
        <v>11707</v>
      </c>
      <c r="R83" s="2">
        <f>Table5[[#This Row],[Lβ2]]-1740</f>
        <v>11600.4</v>
      </c>
      <c r="S83" s="2">
        <f>Table5[[#This Row],[Lγ1]]-1740</f>
        <v>14004</v>
      </c>
      <c r="T83" s="2" t="e">
        <f>Table5[[#This Row],[Mα1]]-1740</f>
        <v>#VALUE!</v>
      </c>
      <c r="U83" s="2">
        <f>Table5[[#This Row],[Kα1]]-9890</f>
        <v>69400</v>
      </c>
      <c r="V83" s="2">
        <f>Table5[[#This Row],[Kα2]]-9890</f>
        <v>66972</v>
      </c>
      <c r="W83" s="2">
        <f>Table5[[#This Row],[Kβ1]]-9890</f>
        <v>79910</v>
      </c>
      <c r="X83" s="2">
        <f>Table5[[#This Row],[Lα1]]-9890</f>
        <v>1240.7999999999993</v>
      </c>
      <c r="Y83" s="2">
        <f>Table5[[#This Row],[Lα2]]-9890</f>
        <v>1125.7999999999993</v>
      </c>
      <c r="Z83" s="2">
        <f>Table5[[#This Row],[Lβ1]]-9890</f>
        <v>3557</v>
      </c>
      <c r="AA83" s="2">
        <f>Table5[[#This Row],[Lβ2]]-9890</f>
        <v>3450.3999999999996</v>
      </c>
      <c r="AB83" s="2">
        <f>Table5[[#This Row],[Lγ1]]-9890</f>
        <v>5854</v>
      </c>
      <c r="AC83" s="2" t="e">
        <f>Table5[[#This Row],[Mα1]]-9890</f>
        <v>#VALUE!</v>
      </c>
      <c r="AD83" s="2">
        <f>Table5[[#This Row],[Kα1]]-10980</f>
        <v>68310</v>
      </c>
      <c r="AE83" s="2">
        <f>Table5[[#This Row],[Kα2]]-10980</f>
        <v>65882</v>
      </c>
      <c r="AF83" s="2">
        <f>Table5[[#This Row],[Kβ1]]-10980</f>
        <v>78820</v>
      </c>
      <c r="AG83" s="2">
        <f>Table5[[#This Row],[Lα1]]-10980</f>
        <v>150.79999999999927</v>
      </c>
      <c r="AH83" s="2">
        <f>Table5[[#This Row],[Lα2]]-10980</f>
        <v>35.799999999999272</v>
      </c>
      <c r="AI83" s="2">
        <f>Table5[[#This Row],[Lβ1]]-10980</f>
        <v>2467</v>
      </c>
      <c r="AJ83" s="2">
        <f>Table5[[#This Row],[Lβ2]]-10980</f>
        <v>2360.3999999999996</v>
      </c>
      <c r="AK83" s="2">
        <f>Table5[[#This Row],[Lγ1]]-10980</f>
        <v>4764</v>
      </c>
      <c r="AL83" s="2" t="e">
        <f>Table5[[#This Row],[Mα1]]-10980</f>
        <v>#VALUE!</v>
      </c>
    </row>
    <row r="84" spans="1:38">
      <c r="A84" s="7">
        <v>85</v>
      </c>
      <c r="B84" s="1" t="s">
        <v>121</v>
      </c>
      <c r="C84" s="3">
        <v>81520</v>
      </c>
      <c r="D84" s="3">
        <v>78950</v>
      </c>
      <c r="E84" s="3">
        <v>92300</v>
      </c>
      <c r="F84" s="2">
        <v>11426.8</v>
      </c>
      <c r="G84" s="2">
        <v>11304.8</v>
      </c>
      <c r="H84" s="3">
        <v>13876</v>
      </c>
      <c r="I84" s="1">
        <v>13705</v>
      </c>
      <c r="J84" s="3">
        <v>16251</v>
      </c>
      <c r="K84" s="8" t="s">
        <v>97</v>
      </c>
      <c r="L84" s="2">
        <f>Table5[[#This Row],[Kα1]]-1740</f>
        <v>79780</v>
      </c>
      <c r="M84" s="2">
        <f>Table5[[#This Row],[Kα2]]-1740</f>
        <v>77210</v>
      </c>
      <c r="N84" s="2">
        <f>Table5[[#This Row],[Kβ1]]-1740</f>
        <v>90560</v>
      </c>
      <c r="O84" s="2">
        <f>Table5[[#This Row],[Lα1]]-1740</f>
        <v>9686.7999999999993</v>
      </c>
      <c r="P84" s="2">
        <f>Table5[[#This Row],[Lα2]]-1740</f>
        <v>9564.7999999999993</v>
      </c>
      <c r="Q84" s="2">
        <f>Table5[[#This Row],[Lβ1]]-1740</f>
        <v>12136</v>
      </c>
      <c r="R84" s="2">
        <f>Table5[[#This Row],[Lβ2]]-1740</f>
        <v>11965</v>
      </c>
      <c r="S84" s="2">
        <f>Table5[[#This Row],[Lγ1]]-1740</f>
        <v>14511</v>
      </c>
      <c r="T84" s="2" t="e">
        <f>Table5[[#This Row],[Mα1]]-1740</f>
        <v>#VALUE!</v>
      </c>
      <c r="U84" s="2">
        <f>Table5[[#This Row],[Kα1]]-9890</f>
        <v>71630</v>
      </c>
      <c r="V84" s="2">
        <f>Table5[[#This Row],[Kα2]]-9890</f>
        <v>69060</v>
      </c>
      <c r="W84" s="2">
        <f>Table5[[#This Row],[Kβ1]]-9890</f>
        <v>82410</v>
      </c>
      <c r="X84" s="2">
        <f>Table5[[#This Row],[Lα1]]-9890</f>
        <v>1536.7999999999993</v>
      </c>
      <c r="Y84" s="2">
        <f>Table5[[#This Row],[Lα2]]-9890</f>
        <v>1414.7999999999993</v>
      </c>
      <c r="Z84" s="2">
        <f>Table5[[#This Row],[Lβ1]]-9890</f>
        <v>3986</v>
      </c>
      <c r="AA84" s="2">
        <f>Table5[[#This Row],[Lβ2]]-9890</f>
        <v>3815</v>
      </c>
      <c r="AB84" s="2">
        <f>Table5[[#This Row],[Lγ1]]-9890</f>
        <v>6361</v>
      </c>
      <c r="AC84" s="2" t="e">
        <f>Table5[[#This Row],[Mα1]]-9890</f>
        <v>#VALUE!</v>
      </c>
      <c r="AD84" s="2">
        <f>Table5[[#This Row],[Kα1]]-10980</f>
        <v>70540</v>
      </c>
      <c r="AE84" s="2">
        <f>Table5[[#This Row],[Kα2]]-10980</f>
        <v>67970</v>
      </c>
      <c r="AF84" s="2">
        <f>Table5[[#This Row],[Kβ1]]-10980</f>
        <v>81320</v>
      </c>
      <c r="AG84" s="2">
        <f>Table5[[#This Row],[Lα1]]-10980</f>
        <v>446.79999999999927</v>
      </c>
      <c r="AH84" s="2">
        <f>Table5[[#This Row],[Lα2]]-10980</f>
        <v>324.79999999999927</v>
      </c>
      <c r="AI84" s="2">
        <f>Table5[[#This Row],[Lβ1]]-10980</f>
        <v>2896</v>
      </c>
      <c r="AJ84" s="2">
        <f>Table5[[#This Row],[Lβ2]]-10980</f>
        <v>2725</v>
      </c>
      <c r="AK84" s="2">
        <f>Table5[[#This Row],[Lγ1]]-10980</f>
        <v>5271</v>
      </c>
      <c r="AL84" s="2" t="e">
        <f>Table5[[#This Row],[Mα1]]-10980</f>
        <v>#VALUE!</v>
      </c>
    </row>
    <row r="85" spans="1:38">
      <c r="A85" s="7">
        <v>86</v>
      </c>
      <c r="B85" s="1" t="s">
        <v>122</v>
      </c>
      <c r="C85" s="3">
        <v>83780</v>
      </c>
      <c r="D85" s="3">
        <v>81070</v>
      </c>
      <c r="E85" s="3">
        <v>94870</v>
      </c>
      <c r="F85" s="2">
        <v>11727</v>
      </c>
      <c r="G85" s="2">
        <v>11597.9</v>
      </c>
      <c r="H85" s="3">
        <v>14316</v>
      </c>
      <c r="I85" s="1">
        <v>14077</v>
      </c>
      <c r="J85" s="3">
        <v>16770</v>
      </c>
      <c r="K85" s="8" t="s">
        <v>97</v>
      </c>
      <c r="L85" s="2">
        <f>Table5[[#This Row],[Kα1]]-1740</f>
        <v>82040</v>
      </c>
      <c r="M85" s="2">
        <f>Table5[[#This Row],[Kα2]]-1740</f>
        <v>79330</v>
      </c>
      <c r="N85" s="2">
        <f>Table5[[#This Row],[Kβ1]]-1740</f>
        <v>93130</v>
      </c>
      <c r="O85" s="2">
        <f>Table5[[#This Row],[Lα1]]-1740</f>
        <v>9987</v>
      </c>
      <c r="P85" s="2">
        <f>Table5[[#This Row],[Lα2]]-1740</f>
        <v>9857.9</v>
      </c>
      <c r="Q85" s="2">
        <f>Table5[[#This Row],[Lβ1]]-1740</f>
        <v>12576</v>
      </c>
      <c r="R85" s="2">
        <f>Table5[[#This Row],[Lβ2]]-1740</f>
        <v>12337</v>
      </c>
      <c r="S85" s="2">
        <f>Table5[[#This Row],[Lγ1]]-1740</f>
        <v>15030</v>
      </c>
      <c r="T85" s="2" t="e">
        <f>Table5[[#This Row],[Mα1]]-1740</f>
        <v>#VALUE!</v>
      </c>
      <c r="U85" s="2">
        <f>Table5[[#This Row],[Kα1]]-9890</f>
        <v>73890</v>
      </c>
      <c r="V85" s="2">
        <f>Table5[[#This Row],[Kα2]]-9890</f>
        <v>71180</v>
      </c>
      <c r="W85" s="2">
        <f>Table5[[#This Row],[Kβ1]]-9890</f>
        <v>84980</v>
      </c>
      <c r="X85" s="2">
        <f>Table5[[#This Row],[Lα1]]-9890</f>
        <v>1837</v>
      </c>
      <c r="Y85" s="2">
        <f>Table5[[#This Row],[Lα2]]-9890</f>
        <v>1707.8999999999996</v>
      </c>
      <c r="Z85" s="2">
        <f>Table5[[#This Row],[Lβ1]]-9890</f>
        <v>4426</v>
      </c>
      <c r="AA85" s="2">
        <f>Table5[[#This Row],[Lβ2]]-9890</f>
        <v>4187</v>
      </c>
      <c r="AB85" s="2">
        <f>Table5[[#This Row],[Lγ1]]-9890</f>
        <v>6880</v>
      </c>
      <c r="AC85" s="2" t="e">
        <f>Table5[[#This Row],[Mα1]]-9890</f>
        <v>#VALUE!</v>
      </c>
      <c r="AD85" s="2">
        <f>Table5[[#This Row],[Kα1]]-10980</f>
        <v>72800</v>
      </c>
      <c r="AE85" s="2">
        <f>Table5[[#This Row],[Kα2]]-10980</f>
        <v>70090</v>
      </c>
      <c r="AF85" s="2">
        <f>Table5[[#This Row],[Kβ1]]-10980</f>
        <v>83890</v>
      </c>
      <c r="AG85" s="2">
        <f>Table5[[#This Row],[Lα1]]-10980</f>
        <v>747</v>
      </c>
      <c r="AH85" s="2">
        <f>Table5[[#This Row],[Lα2]]-10980</f>
        <v>617.89999999999964</v>
      </c>
      <c r="AI85" s="2">
        <f>Table5[[#This Row],[Lβ1]]-10980</f>
        <v>3336</v>
      </c>
      <c r="AJ85" s="2">
        <f>Table5[[#This Row],[Lβ2]]-10980</f>
        <v>3097</v>
      </c>
      <c r="AK85" s="2">
        <f>Table5[[#This Row],[Lγ1]]-10980</f>
        <v>5790</v>
      </c>
      <c r="AL85" s="2" t="e">
        <f>Table5[[#This Row],[Mα1]]-10980</f>
        <v>#VALUE!</v>
      </c>
    </row>
    <row r="86" spans="1:38">
      <c r="A86" s="7">
        <v>87</v>
      </c>
      <c r="B86" s="1" t="s">
        <v>123</v>
      </c>
      <c r="C86" s="3">
        <v>86100</v>
      </c>
      <c r="D86" s="3">
        <v>83230</v>
      </c>
      <c r="E86" s="3">
        <v>97470</v>
      </c>
      <c r="F86" s="2">
        <v>12031.3</v>
      </c>
      <c r="G86" s="2">
        <v>11895</v>
      </c>
      <c r="H86" s="3">
        <v>14770</v>
      </c>
      <c r="I86" s="3">
        <v>14450</v>
      </c>
      <c r="J86" s="3">
        <v>17303</v>
      </c>
      <c r="K86" s="8" t="s">
        <v>97</v>
      </c>
      <c r="L86" s="2">
        <f>Table5[[#This Row],[Kα1]]-1740</f>
        <v>84360</v>
      </c>
      <c r="M86" s="2">
        <f>Table5[[#This Row],[Kα2]]-1740</f>
        <v>81490</v>
      </c>
      <c r="N86" s="2">
        <f>Table5[[#This Row],[Kβ1]]-1740</f>
        <v>95730</v>
      </c>
      <c r="O86" s="2">
        <f>Table5[[#This Row],[Lα1]]-1740</f>
        <v>10291.299999999999</v>
      </c>
      <c r="P86" s="2">
        <f>Table5[[#This Row],[Lα2]]-1740</f>
        <v>10155</v>
      </c>
      <c r="Q86" s="2">
        <f>Table5[[#This Row],[Lβ1]]-1740</f>
        <v>13030</v>
      </c>
      <c r="R86" s="2">
        <f>Table5[[#This Row],[Lβ2]]-1740</f>
        <v>12710</v>
      </c>
      <c r="S86" s="2">
        <f>Table5[[#This Row],[Lγ1]]-1740</f>
        <v>15563</v>
      </c>
      <c r="T86" s="2" t="e">
        <f>Table5[[#This Row],[Mα1]]-1740</f>
        <v>#VALUE!</v>
      </c>
      <c r="U86" s="2">
        <f>Table5[[#This Row],[Kα1]]-9890</f>
        <v>76210</v>
      </c>
      <c r="V86" s="2">
        <f>Table5[[#This Row],[Kα2]]-9890</f>
        <v>73340</v>
      </c>
      <c r="W86" s="2">
        <f>Table5[[#This Row],[Kβ1]]-9890</f>
        <v>87580</v>
      </c>
      <c r="X86" s="2">
        <f>Table5[[#This Row],[Lα1]]-9890</f>
        <v>2141.2999999999993</v>
      </c>
      <c r="Y86" s="2">
        <f>Table5[[#This Row],[Lα2]]-9890</f>
        <v>2005</v>
      </c>
      <c r="Z86" s="2">
        <f>Table5[[#This Row],[Lβ1]]-9890</f>
        <v>4880</v>
      </c>
      <c r="AA86" s="2">
        <f>Table5[[#This Row],[Lβ2]]-9890</f>
        <v>4560</v>
      </c>
      <c r="AB86" s="2">
        <f>Table5[[#This Row],[Lγ1]]-9890</f>
        <v>7413</v>
      </c>
      <c r="AC86" s="2" t="e">
        <f>Table5[[#This Row],[Mα1]]-9890</f>
        <v>#VALUE!</v>
      </c>
      <c r="AD86" s="2">
        <f>Table5[[#This Row],[Kα1]]-10980</f>
        <v>75120</v>
      </c>
      <c r="AE86" s="2">
        <f>Table5[[#This Row],[Kα2]]-10980</f>
        <v>72250</v>
      </c>
      <c r="AF86" s="2">
        <f>Table5[[#This Row],[Kβ1]]-10980</f>
        <v>86490</v>
      </c>
      <c r="AG86" s="2">
        <f>Table5[[#This Row],[Lα1]]-10980</f>
        <v>1051.2999999999993</v>
      </c>
      <c r="AH86" s="2">
        <f>Table5[[#This Row],[Lα2]]-10980</f>
        <v>915</v>
      </c>
      <c r="AI86" s="2">
        <f>Table5[[#This Row],[Lβ1]]-10980</f>
        <v>3790</v>
      </c>
      <c r="AJ86" s="2">
        <f>Table5[[#This Row],[Lβ2]]-10980</f>
        <v>3470</v>
      </c>
      <c r="AK86" s="2">
        <f>Table5[[#This Row],[Lγ1]]-10980</f>
        <v>6323</v>
      </c>
      <c r="AL86" s="2" t="e">
        <f>Table5[[#This Row],[Mα1]]-10980</f>
        <v>#VALUE!</v>
      </c>
    </row>
    <row r="87" spans="1:38">
      <c r="A87" s="7">
        <v>88</v>
      </c>
      <c r="B87" s="1" t="s">
        <v>124</v>
      </c>
      <c r="C87" s="3">
        <v>88470</v>
      </c>
      <c r="D87" s="3">
        <v>85430</v>
      </c>
      <c r="E87" s="3">
        <v>100130</v>
      </c>
      <c r="F87" s="2">
        <v>12339.7</v>
      </c>
      <c r="G87" s="2">
        <v>12196.2</v>
      </c>
      <c r="H87" s="2">
        <v>15235.8</v>
      </c>
      <c r="I87" s="2">
        <v>14841.4</v>
      </c>
      <c r="J87" s="3">
        <v>17849</v>
      </c>
      <c r="K87" s="8" t="s">
        <v>97</v>
      </c>
      <c r="L87" s="2">
        <f>Table5[[#This Row],[Kα1]]-1740</f>
        <v>86730</v>
      </c>
      <c r="M87" s="2">
        <f>Table5[[#This Row],[Kα2]]-1740</f>
        <v>83690</v>
      </c>
      <c r="N87" s="2">
        <f>Table5[[#This Row],[Kβ1]]-1740</f>
        <v>98390</v>
      </c>
      <c r="O87" s="2">
        <f>Table5[[#This Row],[Lα1]]-1740</f>
        <v>10599.7</v>
      </c>
      <c r="P87" s="2">
        <f>Table5[[#This Row],[Lα2]]-1740</f>
        <v>10456.200000000001</v>
      </c>
      <c r="Q87" s="2">
        <f>Table5[[#This Row],[Lβ1]]-1740</f>
        <v>13495.8</v>
      </c>
      <c r="R87" s="2">
        <f>Table5[[#This Row],[Lβ2]]-1740</f>
        <v>13101.4</v>
      </c>
      <c r="S87" s="2">
        <f>Table5[[#This Row],[Lγ1]]-1740</f>
        <v>16109</v>
      </c>
      <c r="T87" s="2" t="e">
        <f>Table5[[#This Row],[Mα1]]-1740</f>
        <v>#VALUE!</v>
      </c>
      <c r="U87" s="2">
        <f>Table5[[#This Row],[Kα1]]-9890</f>
        <v>78580</v>
      </c>
      <c r="V87" s="2">
        <f>Table5[[#This Row],[Kα2]]-9890</f>
        <v>75540</v>
      </c>
      <c r="W87" s="2">
        <f>Table5[[#This Row],[Kβ1]]-9890</f>
        <v>90240</v>
      </c>
      <c r="X87" s="2">
        <f>Table5[[#This Row],[Lα1]]-9890</f>
        <v>2449.7000000000007</v>
      </c>
      <c r="Y87" s="2">
        <f>Table5[[#This Row],[Lα2]]-9890</f>
        <v>2306.2000000000007</v>
      </c>
      <c r="Z87" s="2">
        <f>Table5[[#This Row],[Lβ1]]-9890</f>
        <v>5345.7999999999993</v>
      </c>
      <c r="AA87" s="2">
        <f>Table5[[#This Row],[Lβ2]]-9890</f>
        <v>4951.3999999999996</v>
      </c>
      <c r="AB87" s="2">
        <f>Table5[[#This Row],[Lγ1]]-9890</f>
        <v>7959</v>
      </c>
      <c r="AC87" s="2" t="e">
        <f>Table5[[#This Row],[Mα1]]-9890</f>
        <v>#VALUE!</v>
      </c>
      <c r="AD87" s="2">
        <f>Table5[[#This Row],[Kα1]]-10980</f>
        <v>77490</v>
      </c>
      <c r="AE87" s="2">
        <f>Table5[[#This Row],[Kα2]]-10980</f>
        <v>74450</v>
      </c>
      <c r="AF87" s="2">
        <f>Table5[[#This Row],[Kβ1]]-10980</f>
        <v>89150</v>
      </c>
      <c r="AG87" s="2">
        <f>Table5[[#This Row],[Lα1]]-10980</f>
        <v>1359.7000000000007</v>
      </c>
      <c r="AH87" s="2">
        <f>Table5[[#This Row],[Lα2]]-10980</f>
        <v>1216.2000000000007</v>
      </c>
      <c r="AI87" s="2">
        <f>Table5[[#This Row],[Lβ1]]-10980</f>
        <v>4255.7999999999993</v>
      </c>
      <c r="AJ87" s="2">
        <f>Table5[[#This Row],[Lβ2]]-10980</f>
        <v>3861.3999999999996</v>
      </c>
      <c r="AK87" s="2">
        <f>Table5[[#This Row],[Lγ1]]-10980</f>
        <v>6869</v>
      </c>
      <c r="AL87" s="2" t="e">
        <f>Table5[[#This Row],[Mα1]]-10980</f>
        <v>#VALUE!</v>
      </c>
    </row>
    <row r="88" spans="1:38">
      <c r="A88" s="7">
        <v>89</v>
      </c>
      <c r="B88" s="1" t="s">
        <v>125</v>
      </c>
      <c r="C88" s="3">
        <v>90884</v>
      </c>
      <c r="D88" s="3">
        <v>87670</v>
      </c>
      <c r="E88" s="3">
        <v>102850</v>
      </c>
      <c r="F88" s="2">
        <v>12652</v>
      </c>
      <c r="G88" s="2">
        <v>12500.8</v>
      </c>
      <c r="H88" s="3">
        <v>15713</v>
      </c>
      <c r="I88" s="1">
        <v>15227</v>
      </c>
      <c r="J88" s="3">
        <v>18408</v>
      </c>
      <c r="K88" s="8" t="s">
        <v>97</v>
      </c>
      <c r="L88" s="2">
        <f>Table5[[#This Row],[Kα1]]-1740</f>
        <v>89144</v>
      </c>
      <c r="M88" s="2">
        <f>Table5[[#This Row],[Kα2]]-1740</f>
        <v>85930</v>
      </c>
      <c r="N88" s="2">
        <f>Table5[[#This Row],[Kβ1]]-1740</f>
        <v>101110</v>
      </c>
      <c r="O88" s="2">
        <f>Table5[[#This Row],[Lα1]]-1740</f>
        <v>10912</v>
      </c>
      <c r="P88" s="2">
        <f>Table5[[#This Row],[Lα2]]-1740</f>
        <v>10760.8</v>
      </c>
      <c r="Q88" s="2">
        <f>Table5[[#This Row],[Lβ1]]-1740</f>
        <v>13973</v>
      </c>
      <c r="R88" s="2">
        <f>Table5[[#This Row],[Lβ2]]-1740</f>
        <v>13487</v>
      </c>
      <c r="S88" s="2">
        <f>Table5[[#This Row],[Lγ1]]-1740</f>
        <v>16668</v>
      </c>
      <c r="T88" s="2" t="e">
        <f>Table5[[#This Row],[Mα1]]-1740</f>
        <v>#VALUE!</v>
      </c>
      <c r="U88" s="2">
        <f>Table5[[#This Row],[Kα1]]-9890</f>
        <v>80994</v>
      </c>
      <c r="V88" s="2">
        <f>Table5[[#This Row],[Kα2]]-9890</f>
        <v>77780</v>
      </c>
      <c r="W88" s="2">
        <f>Table5[[#This Row],[Kβ1]]-9890</f>
        <v>92960</v>
      </c>
      <c r="X88" s="2">
        <f>Table5[[#This Row],[Lα1]]-9890</f>
        <v>2762</v>
      </c>
      <c r="Y88" s="2">
        <f>Table5[[#This Row],[Lα2]]-9890</f>
        <v>2610.7999999999993</v>
      </c>
      <c r="Z88" s="2">
        <f>Table5[[#This Row],[Lβ1]]-9890</f>
        <v>5823</v>
      </c>
      <c r="AA88" s="2">
        <f>Table5[[#This Row],[Lβ2]]-9890</f>
        <v>5337</v>
      </c>
      <c r="AB88" s="2">
        <f>Table5[[#This Row],[Lγ1]]-9890</f>
        <v>8518</v>
      </c>
      <c r="AC88" s="2" t="e">
        <f>Table5[[#This Row],[Mα1]]-9890</f>
        <v>#VALUE!</v>
      </c>
      <c r="AD88" s="2">
        <f>Table5[[#This Row],[Kα1]]-10980</f>
        <v>79904</v>
      </c>
      <c r="AE88" s="2">
        <f>Table5[[#This Row],[Kα2]]-10980</f>
        <v>76690</v>
      </c>
      <c r="AF88" s="2">
        <f>Table5[[#This Row],[Kβ1]]-10980</f>
        <v>91870</v>
      </c>
      <c r="AG88" s="2">
        <f>Table5[[#This Row],[Lα1]]-10980</f>
        <v>1672</v>
      </c>
      <c r="AH88" s="2">
        <f>Table5[[#This Row],[Lα2]]-10980</f>
        <v>1520.7999999999993</v>
      </c>
      <c r="AI88" s="2">
        <f>Table5[[#This Row],[Lβ1]]-10980</f>
        <v>4733</v>
      </c>
      <c r="AJ88" s="2">
        <f>Table5[[#This Row],[Lβ2]]-10980</f>
        <v>4247</v>
      </c>
      <c r="AK88" s="2">
        <f>Table5[[#This Row],[Lγ1]]-10980</f>
        <v>7428</v>
      </c>
      <c r="AL88" s="2" t="e">
        <f>Table5[[#This Row],[Mα1]]-10980</f>
        <v>#VALUE!</v>
      </c>
    </row>
    <row r="89" spans="1:38">
      <c r="A89" s="7">
        <v>90</v>
      </c>
      <c r="B89" s="1" t="s">
        <v>126</v>
      </c>
      <c r="C89" s="3">
        <v>93350</v>
      </c>
      <c r="D89" s="3">
        <v>89953</v>
      </c>
      <c r="E89" s="3">
        <v>105609</v>
      </c>
      <c r="F89" s="2">
        <v>12968.7</v>
      </c>
      <c r="G89" s="2">
        <v>12809.6</v>
      </c>
      <c r="H89" s="2">
        <v>16202.2</v>
      </c>
      <c r="I89" s="2">
        <v>15623.7</v>
      </c>
      <c r="J89" s="2">
        <v>18982.5</v>
      </c>
      <c r="K89" s="10">
        <v>2996.1</v>
      </c>
      <c r="L89" s="2">
        <f>Table5[[#This Row],[Kα1]]-1740</f>
        <v>91610</v>
      </c>
      <c r="M89" s="2">
        <f>Table5[[#This Row],[Kα2]]-1740</f>
        <v>88213</v>
      </c>
      <c r="N89" s="2">
        <f>Table5[[#This Row],[Kβ1]]-1740</f>
        <v>103869</v>
      </c>
      <c r="O89" s="2">
        <f>Table5[[#This Row],[Lα1]]-1740</f>
        <v>11228.7</v>
      </c>
      <c r="P89" s="2">
        <f>Table5[[#This Row],[Lα2]]-1740</f>
        <v>11069.6</v>
      </c>
      <c r="Q89" s="2">
        <f>Table5[[#This Row],[Lβ1]]-1740</f>
        <v>14462.2</v>
      </c>
      <c r="R89" s="2">
        <f>Table5[[#This Row],[Lβ2]]-1740</f>
        <v>13883.7</v>
      </c>
      <c r="S89" s="2">
        <f>Table5[[#This Row],[Lγ1]]-1740</f>
        <v>17242.5</v>
      </c>
      <c r="T89" s="2">
        <f>Table5[[#This Row],[Mα1]]-1740</f>
        <v>1256.0999999999999</v>
      </c>
      <c r="U89" s="2">
        <f>Table5[[#This Row],[Kα1]]-9890</f>
        <v>83460</v>
      </c>
      <c r="V89" s="2">
        <f>Table5[[#This Row],[Kα2]]-9890</f>
        <v>80063</v>
      </c>
      <c r="W89" s="2">
        <f>Table5[[#This Row],[Kβ1]]-9890</f>
        <v>95719</v>
      </c>
      <c r="X89" s="2">
        <f>Table5[[#This Row],[Lα1]]-9890</f>
        <v>3078.7000000000007</v>
      </c>
      <c r="Y89" s="2">
        <f>Table5[[#This Row],[Lα2]]-9890</f>
        <v>2919.6000000000004</v>
      </c>
      <c r="Z89" s="2">
        <f>Table5[[#This Row],[Lβ1]]-9890</f>
        <v>6312.2000000000007</v>
      </c>
      <c r="AA89" s="2">
        <f>Table5[[#This Row],[Lβ2]]-9890</f>
        <v>5733.7000000000007</v>
      </c>
      <c r="AB89" s="2">
        <f>Table5[[#This Row],[Lγ1]]-9890</f>
        <v>9092.5</v>
      </c>
      <c r="AC89" s="2">
        <f>Table5[[#This Row],[Mα1]]-9890</f>
        <v>-6893.9</v>
      </c>
      <c r="AD89" s="2">
        <f>Table5[[#This Row],[Kα1]]-10980</f>
        <v>82370</v>
      </c>
      <c r="AE89" s="2">
        <f>Table5[[#This Row],[Kα2]]-10980</f>
        <v>78973</v>
      </c>
      <c r="AF89" s="2">
        <f>Table5[[#This Row],[Kβ1]]-10980</f>
        <v>94629</v>
      </c>
      <c r="AG89" s="2">
        <f>Table5[[#This Row],[Lα1]]-10980</f>
        <v>1988.7000000000007</v>
      </c>
      <c r="AH89" s="2">
        <f>Table5[[#This Row],[Lα2]]-10980</f>
        <v>1829.6000000000004</v>
      </c>
      <c r="AI89" s="2">
        <f>Table5[[#This Row],[Lβ1]]-10980</f>
        <v>5222.2000000000007</v>
      </c>
      <c r="AJ89" s="2">
        <f>Table5[[#This Row],[Lβ2]]-10980</f>
        <v>4643.7000000000007</v>
      </c>
      <c r="AK89" s="2">
        <f>Table5[[#This Row],[Lγ1]]-10980</f>
        <v>8002.5</v>
      </c>
      <c r="AL89" s="2">
        <f>Table5[[#This Row],[Mα1]]-10980</f>
        <v>-7983.9</v>
      </c>
    </row>
    <row r="90" spans="1:38">
      <c r="A90" s="7">
        <v>91</v>
      </c>
      <c r="B90" s="1" t="s">
        <v>127</v>
      </c>
      <c r="C90" s="3">
        <v>95868</v>
      </c>
      <c r="D90" s="3">
        <v>92287</v>
      </c>
      <c r="E90" s="3">
        <v>108427</v>
      </c>
      <c r="F90" s="2">
        <v>13290.7</v>
      </c>
      <c r="G90" s="2">
        <v>13122.2</v>
      </c>
      <c r="H90" s="3">
        <v>16702</v>
      </c>
      <c r="I90" s="3">
        <v>16024</v>
      </c>
      <c r="J90" s="3">
        <v>19568</v>
      </c>
      <c r="K90" s="10">
        <v>3082.3</v>
      </c>
      <c r="L90" s="2">
        <f>Table5[[#This Row],[Kα1]]-1740</f>
        <v>94128</v>
      </c>
      <c r="M90" s="2">
        <f>Table5[[#This Row],[Kα2]]-1740</f>
        <v>90547</v>
      </c>
      <c r="N90" s="2">
        <f>Table5[[#This Row],[Kβ1]]-1740</f>
        <v>106687</v>
      </c>
      <c r="O90" s="2">
        <f>Table5[[#This Row],[Lα1]]-1740</f>
        <v>11550.7</v>
      </c>
      <c r="P90" s="2">
        <f>Table5[[#This Row],[Lα2]]-1740</f>
        <v>11382.2</v>
      </c>
      <c r="Q90" s="2">
        <f>Table5[[#This Row],[Lβ1]]-1740</f>
        <v>14962</v>
      </c>
      <c r="R90" s="2">
        <f>Table5[[#This Row],[Lβ2]]-1740</f>
        <v>14284</v>
      </c>
      <c r="S90" s="2">
        <f>Table5[[#This Row],[Lγ1]]-1740</f>
        <v>17828</v>
      </c>
      <c r="T90" s="2">
        <f>Table5[[#This Row],[Mα1]]-1740</f>
        <v>1342.3000000000002</v>
      </c>
      <c r="U90" s="2">
        <f>Table5[[#This Row],[Kα1]]-9890</f>
        <v>85978</v>
      </c>
      <c r="V90" s="2">
        <f>Table5[[#This Row],[Kα2]]-9890</f>
        <v>82397</v>
      </c>
      <c r="W90" s="2">
        <f>Table5[[#This Row],[Kβ1]]-9890</f>
        <v>98537</v>
      </c>
      <c r="X90" s="2">
        <f>Table5[[#This Row],[Lα1]]-9890</f>
        <v>3400.7000000000007</v>
      </c>
      <c r="Y90" s="2">
        <f>Table5[[#This Row],[Lα2]]-9890</f>
        <v>3232.2000000000007</v>
      </c>
      <c r="Z90" s="2">
        <f>Table5[[#This Row],[Lβ1]]-9890</f>
        <v>6812</v>
      </c>
      <c r="AA90" s="2">
        <f>Table5[[#This Row],[Lβ2]]-9890</f>
        <v>6134</v>
      </c>
      <c r="AB90" s="2">
        <f>Table5[[#This Row],[Lγ1]]-9890</f>
        <v>9678</v>
      </c>
      <c r="AC90" s="2">
        <f>Table5[[#This Row],[Mα1]]-9890</f>
        <v>-6807.7</v>
      </c>
      <c r="AD90" s="2">
        <f>Table5[[#This Row],[Kα1]]-10980</f>
        <v>84888</v>
      </c>
      <c r="AE90" s="2">
        <f>Table5[[#This Row],[Kα2]]-10980</f>
        <v>81307</v>
      </c>
      <c r="AF90" s="2">
        <f>Table5[[#This Row],[Kβ1]]-10980</f>
        <v>97447</v>
      </c>
      <c r="AG90" s="2">
        <f>Table5[[#This Row],[Lα1]]-10980</f>
        <v>2310.7000000000007</v>
      </c>
      <c r="AH90" s="2">
        <f>Table5[[#This Row],[Lα2]]-10980</f>
        <v>2142.2000000000007</v>
      </c>
      <c r="AI90" s="2">
        <f>Table5[[#This Row],[Lβ1]]-10980</f>
        <v>5722</v>
      </c>
      <c r="AJ90" s="2">
        <f>Table5[[#This Row],[Lβ2]]-10980</f>
        <v>5044</v>
      </c>
      <c r="AK90" s="2">
        <f>Table5[[#This Row],[Lγ1]]-10980</f>
        <v>8588</v>
      </c>
      <c r="AL90" s="2">
        <f>Table5[[#This Row],[Mα1]]-10980</f>
        <v>-7897.7</v>
      </c>
    </row>
    <row r="91" spans="1:38">
      <c r="A91" s="7">
        <v>92</v>
      </c>
      <c r="B91" s="1" t="s">
        <v>128</v>
      </c>
      <c r="C91" s="3">
        <v>98439</v>
      </c>
      <c r="D91" s="3">
        <v>94665</v>
      </c>
      <c r="E91" s="3">
        <v>111300</v>
      </c>
      <c r="F91" s="2">
        <v>13614.7</v>
      </c>
      <c r="G91" s="2">
        <v>13438.8</v>
      </c>
      <c r="H91" s="2">
        <v>17220</v>
      </c>
      <c r="I91" s="2">
        <v>16428.3</v>
      </c>
      <c r="J91" s="2">
        <v>20167.099999999999</v>
      </c>
      <c r="K91" s="10">
        <v>3170.8</v>
      </c>
      <c r="L91" s="2">
        <f>Table5[[#This Row],[Kα1]]-1740</f>
        <v>96699</v>
      </c>
      <c r="M91" s="2">
        <f>Table5[[#This Row],[Kα2]]-1740</f>
        <v>92925</v>
      </c>
      <c r="N91" s="2">
        <f>Table5[[#This Row],[Kβ1]]-1740</f>
        <v>109560</v>
      </c>
      <c r="O91" s="2">
        <f>Table5[[#This Row],[Lα1]]-1740</f>
        <v>11874.7</v>
      </c>
      <c r="P91" s="2">
        <f>Table5[[#This Row],[Lα2]]-1740</f>
        <v>11698.8</v>
      </c>
      <c r="Q91" s="2">
        <f>Table5[[#This Row],[Lβ1]]-1740</f>
        <v>15480</v>
      </c>
      <c r="R91" s="2">
        <f>Table5[[#This Row],[Lβ2]]-1740</f>
        <v>14688.3</v>
      </c>
      <c r="S91" s="2">
        <f>Table5[[#This Row],[Lγ1]]-1740</f>
        <v>18427.099999999999</v>
      </c>
      <c r="T91" s="2">
        <f>Table5[[#This Row],[Mα1]]-1740</f>
        <v>1430.8000000000002</v>
      </c>
      <c r="U91" s="2">
        <f>Table5[[#This Row],[Kα1]]-9890</f>
        <v>88549</v>
      </c>
      <c r="V91" s="2">
        <f>Table5[[#This Row],[Kα2]]-9890</f>
        <v>84775</v>
      </c>
      <c r="W91" s="2">
        <f>Table5[[#This Row],[Kβ1]]-9890</f>
        <v>101410</v>
      </c>
      <c r="X91" s="2">
        <f>Table5[[#This Row],[Lα1]]-9890</f>
        <v>3724.7000000000007</v>
      </c>
      <c r="Y91" s="2">
        <f>Table5[[#This Row],[Lα2]]-9890</f>
        <v>3548.7999999999993</v>
      </c>
      <c r="Z91" s="2">
        <f>Table5[[#This Row],[Lβ1]]-9890</f>
        <v>7330</v>
      </c>
      <c r="AA91" s="2">
        <f>Table5[[#This Row],[Lβ2]]-9890</f>
        <v>6538.2999999999993</v>
      </c>
      <c r="AB91" s="2">
        <f>Table5[[#This Row],[Lγ1]]-9890</f>
        <v>10277.099999999999</v>
      </c>
      <c r="AC91" s="2">
        <f>Table5[[#This Row],[Mα1]]-9890</f>
        <v>-6719.2</v>
      </c>
      <c r="AD91" s="2">
        <f>Table5[[#This Row],[Kα1]]-10980</f>
        <v>87459</v>
      </c>
      <c r="AE91" s="2">
        <f>Table5[[#This Row],[Kα2]]-10980</f>
        <v>83685</v>
      </c>
      <c r="AF91" s="2">
        <f>Table5[[#This Row],[Kβ1]]-10980</f>
        <v>100320</v>
      </c>
      <c r="AG91" s="2">
        <f>Table5[[#This Row],[Lα1]]-10980</f>
        <v>2634.7000000000007</v>
      </c>
      <c r="AH91" s="2">
        <f>Table5[[#This Row],[Lα2]]-10980</f>
        <v>2458.7999999999993</v>
      </c>
      <c r="AI91" s="2">
        <f>Table5[[#This Row],[Lβ1]]-10980</f>
        <v>6240</v>
      </c>
      <c r="AJ91" s="2">
        <f>Table5[[#This Row],[Lβ2]]-10980</f>
        <v>5448.2999999999993</v>
      </c>
      <c r="AK91" s="2">
        <f>Table5[[#This Row],[Lγ1]]-10980</f>
        <v>9187.0999999999985</v>
      </c>
      <c r="AL91" s="2">
        <f>Table5[[#This Row],[Mα1]]-10980</f>
        <v>-7809.2</v>
      </c>
    </row>
    <row r="92" spans="1:38">
      <c r="A92" s="7">
        <v>93</v>
      </c>
      <c r="B92" s="1" t="s">
        <v>129</v>
      </c>
      <c r="C92" s="1">
        <v>101005</v>
      </c>
      <c r="D92" s="1">
        <v>97023</v>
      </c>
      <c r="E92" s="1">
        <v>114181</v>
      </c>
      <c r="F92" s="2">
        <v>13944.1</v>
      </c>
      <c r="G92" s="2">
        <v>13759.7</v>
      </c>
      <c r="H92" s="2">
        <v>17750.2</v>
      </c>
      <c r="I92" s="2">
        <v>16840</v>
      </c>
      <c r="J92" s="2">
        <v>20784.8</v>
      </c>
      <c r="K92" s="8" t="s">
        <v>97</v>
      </c>
      <c r="L92" s="2">
        <f>Table5[[#This Row],[Kα1]]-1740</f>
        <v>99265</v>
      </c>
      <c r="M92" s="2">
        <f>Table5[[#This Row],[Kα2]]-1740</f>
        <v>95283</v>
      </c>
      <c r="N92" s="2">
        <f>Table5[[#This Row],[Kβ1]]-1740</f>
        <v>112441</v>
      </c>
      <c r="O92" s="2">
        <f>Table5[[#This Row],[Lα1]]-1740</f>
        <v>12204.1</v>
      </c>
      <c r="P92" s="2">
        <f>Table5[[#This Row],[Lα2]]-1740</f>
        <v>12019.7</v>
      </c>
      <c r="Q92" s="2">
        <f>Table5[[#This Row],[Lβ1]]-1740</f>
        <v>16010.2</v>
      </c>
      <c r="R92" s="2">
        <f>Table5[[#This Row],[Lβ2]]-1740</f>
        <v>15100</v>
      </c>
      <c r="S92" s="2">
        <f>Table5[[#This Row],[Lγ1]]-1740</f>
        <v>19044.8</v>
      </c>
      <c r="T92" s="2" t="e">
        <f>Table5[[#This Row],[Mα1]]-1740</f>
        <v>#VALUE!</v>
      </c>
      <c r="U92" s="2">
        <f>Table5[[#This Row],[Kα1]]-9890</f>
        <v>91115</v>
      </c>
      <c r="V92" s="2">
        <f>Table5[[#This Row],[Kα2]]-9890</f>
        <v>87133</v>
      </c>
      <c r="W92" s="2">
        <f>Table5[[#This Row],[Kβ1]]-9890</f>
        <v>104291</v>
      </c>
      <c r="X92" s="2">
        <f>Table5[[#This Row],[Lα1]]-9890</f>
        <v>4054.1000000000004</v>
      </c>
      <c r="Y92" s="2">
        <f>Table5[[#This Row],[Lα2]]-9890</f>
        <v>3869.7000000000007</v>
      </c>
      <c r="Z92" s="2">
        <f>Table5[[#This Row],[Lβ1]]-9890</f>
        <v>7860.2000000000007</v>
      </c>
      <c r="AA92" s="2">
        <f>Table5[[#This Row],[Lβ2]]-9890</f>
        <v>6950</v>
      </c>
      <c r="AB92" s="2">
        <f>Table5[[#This Row],[Lγ1]]-9890</f>
        <v>10894.8</v>
      </c>
      <c r="AC92" s="2" t="e">
        <f>Table5[[#This Row],[Mα1]]-9890</f>
        <v>#VALUE!</v>
      </c>
      <c r="AD92" s="2">
        <f>Table5[[#This Row],[Kα1]]-10980</f>
        <v>90025</v>
      </c>
      <c r="AE92" s="2">
        <f>Table5[[#This Row],[Kα2]]-10980</f>
        <v>86043</v>
      </c>
      <c r="AF92" s="2">
        <f>Table5[[#This Row],[Kβ1]]-10980</f>
        <v>103201</v>
      </c>
      <c r="AG92" s="2">
        <f>Table5[[#This Row],[Lα1]]-10980</f>
        <v>2964.1000000000004</v>
      </c>
      <c r="AH92" s="2">
        <f>Table5[[#This Row],[Lα2]]-10980</f>
        <v>2779.7000000000007</v>
      </c>
      <c r="AI92" s="2">
        <f>Table5[[#This Row],[Lβ1]]-10980</f>
        <v>6770.2000000000007</v>
      </c>
      <c r="AJ92" s="2">
        <f>Table5[[#This Row],[Lβ2]]-10980</f>
        <v>5860</v>
      </c>
      <c r="AK92" s="2">
        <f>Table5[[#This Row],[Lγ1]]-10980</f>
        <v>9804.7999999999993</v>
      </c>
      <c r="AL92" s="2" t="e">
        <f>Table5[[#This Row],[Mα1]]-10980</f>
        <v>#VALUE!</v>
      </c>
    </row>
    <row r="93" spans="1:38">
      <c r="A93" s="7">
        <v>94</v>
      </c>
      <c r="B93" s="1" t="s">
        <v>130</v>
      </c>
      <c r="C93" s="1">
        <v>103653</v>
      </c>
      <c r="D93" s="1">
        <v>99457</v>
      </c>
      <c r="E93" s="1">
        <v>117146</v>
      </c>
      <c r="F93" s="2">
        <v>14278.6</v>
      </c>
      <c r="G93" s="2">
        <v>14084.2</v>
      </c>
      <c r="H93" s="2">
        <v>18293.7</v>
      </c>
      <c r="I93" s="2">
        <v>17255.3</v>
      </c>
      <c r="J93" s="2">
        <v>21417.3</v>
      </c>
      <c r="K93" s="8" t="s">
        <v>97</v>
      </c>
      <c r="L93" s="2">
        <f>Table5[[#This Row],[Kα1]]-1740</f>
        <v>101913</v>
      </c>
      <c r="M93" s="2">
        <f>Table5[[#This Row],[Kα2]]-1740</f>
        <v>97717</v>
      </c>
      <c r="N93" s="2">
        <f>Table5[[#This Row],[Kβ1]]-1740</f>
        <v>115406</v>
      </c>
      <c r="O93" s="2">
        <f>Table5[[#This Row],[Lα1]]-1740</f>
        <v>12538.6</v>
      </c>
      <c r="P93" s="2">
        <f>Table5[[#This Row],[Lα2]]-1740</f>
        <v>12344.2</v>
      </c>
      <c r="Q93" s="2">
        <f>Table5[[#This Row],[Lβ1]]-1740</f>
        <v>16553.7</v>
      </c>
      <c r="R93" s="2">
        <f>Table5[[#This Row],[Lβ2]]-1740</f>
        <v>15515.3</v>
      </c>
      <c r="S93" s="2">
        <f>Table5[[#This Row],[Lγ1]]-1740</f>
        <v>19677.3</v>
      </c>
      <c r="T93" s="2" t="e">
        <f>Table5[[#This Row],[Mα1]]-1740</f>
        <v>#VALUE!</v>
      </c>
      <c r="U93" s="2">
        <f>Table5[[#This Row],[Kα1]]-9890</f>
        <v>93763</v>
      </c>
      <c r="V93" s="2">
        <f>Table5[[#This Row],[Kα2]]-9890</f>
        <v>89567</v>
      </c>
      <c r="W93" s="2">
        <f>Table5[[#This Row],[Kβ1]]-9890</f>
        <v>107256</v>
      </c>
      <c r="X93" s="2">
        <f>Table5[[#This Row],[Lα1]]-9890</f>
        <v>4388.6000000000004</v>
      </c>
      <c r="Y93" s="2">
        <f>Table5[[#This Row],[Lα2]]-9890</f>
        <v>4194.2000000000007</v>
      </c>
      <c r="Z93" s="2">
        <f>Table5[[#This Row],[Lβ1]]-9890</f>
        <v>8403.7000000000007</v>
      </c>
      <c r="AA93" s="2">
        <f>Table5[[#This Row],[Lβ2]]-9890</f>
        <v>7365.2999999999993</v>
      </c>
      <c r="AB93" s="2">
        <f>Table5[[#This Row],[Lγ1]]-9890</f>
        <v>11527.3</v>
      </c>
      <c r="AC93" s="2" t="e">
        <f>Table5[[#This Row],[Mα1]]-9890</f>
        <v>#VALUE!</v>
      </c>
      <c r="AD93" s="2">
        <f>Table5[[#This Row],[Kα1]]-10980</f>
        <v>92673</v>
      </c>
      <c r="AE93" s="2">
        <f>Table5[[#This Row],[Kα2]]-10980</f>
        <v>88477</v>
      </c>
      <c r="AF93" s="2">
        <f>Table5[[#This Row],[Kβ1]]-10980</f>
        <v>106166</v>
      </c>
      <c r="AG93" s="2">
        <f>Table5[[#This Row],[Lα1]]-10980</f>
        <v>3298.6000000000004</v>
      </c>
      <c r="AH93" s="2">
        <f>Table5[[#This Row],[Lα2]]-10980</f>
        <v>3104.2000000000007</v>
      </c>
      <c r="AI93" s="2">
        <f>Table5[[#This Row],[Lβ1]]-10980</f>
        <v>7313.7000000000007</v>
      </c>
      <c r="AJ93" s="2">
        <f>Table5[[#This Row],[Lβ2]]-10980</f>
        <v>6275.2999999999993</v>
      </c>
      <c r="AK93" s="2">
        <f>Table5[[#This Row],[Lγ1]]-10980</f>
        <v>10437.299999999999</v>
      </c>
      <c r="AL93" s="2" t="e">
        <f>Table5[[#This Row],[Mα1]]-10980</f>
        <v>#VALUE!</v>
      </c>
    </row>
    <row r="94" spans="1:38">
      <c r="A94" s="11">
        <v>95</v>
      </c>
      <c r="B94" s="12" t="s">
        <v>131</v>
      </c>
      <c r="C94" s="12">
        <v>106351</v>
      </c>
      <c r="D94" s="12">
        <v>101923</v>
      </c>
      <c r="E94" s="12">
        <v>120163</v>
      </c>
      <c r="F94" s="13">
        <v>14617.2</v>
      </c>
      <c r="G94" s="13">
        <v>14411.9</v>
      </c>
      <c r="H94" s="13">
        <v>18852</v>
      </c>
      <c r="I94" s="13">
        <v>17676.5</v>
      </c>
      <c r="J94" s="13">
        <v>22065.200000000001</v>
      </c>
      <c r="K94" s="14" t="s">
        <v>97</v>
      </c>
      <c r="L94" s="13">
        <f>Table5[[#This Row],[Kα1]]-1740</f>
        <v>104611</v>
      </c>
      <c r="M94" s="13">
        <f>Table5[[#This Row],[Kα2]]-1740</f>
        <v>100183</v>
      </c>
      <c r="N94" s="13">
        <f>Table5[[#This Row],[Kβ1]]-1740</f>
        <v>118423</v>
      </c>
      <c r="O94" s="13">
        <f>Table5[[#This Row],[Lα1]]-1740</f>
        <v>12877.2</v>
      </c>
      <c r="P94" s="13">
        <f>Table5[[#This Row],[Lα2]]-1740</f>
        <v>12671.9</v>
      </c>
      <c r="Q94" s="13">
        <f>Table5[[#This Row],[Lβ1]]-1740</f>
        <v>17112</v>
      </c>
      <c r="R94" s="13">
        <f>Table5[[#This Row],[Lβ2]]-1740</f>
        <v>15936.5</v>
      </c>
      <c r="S94" s="13">
        <f>Table5[[#This Row],[Lγ1]]-1740</f>
        <v>20325.2</v>
      </c>
      <c r="T94" s="13" t="e">
        <f>Table5[[#This Row],[Mα1]]-1740</f>
        <v>#VALUE!</v>
      </c>
      <c r="U94" s="13">
        <f>Table5[[#This Row],[Kα1]]-9890</f>
        <v>96461</v>
      </c>
      <c r="V94" s="13">
        <f>Table5[[#This Row],[Kα2]]-9890</f>
        <v>92033</v>
      </c>
      <c r="W94" s="13">
        <f>Table5[[#This Row],[Kβ1]]-9890</f>
        <v>110273</v>
      </c>
      <c r="X94" s="13">
        <f>Table5[[#This Row],[Lα1]]-9890</f>
        <v>4727.2000000000007</v>
      </c>
      <c r="Y94" s="13">
        <f>Table5[[#This Row],[Lα2]]-9890</f>
        <v>4521.8999999999996</v>
      </c>
      <c r="Z94" s="13">
        <f>Table5[[#This Row],[Lβ1]]-9890</f>
        <v>8962</v>
      </c>
      <c r="AA94" s="13">
        <f>Table5[[#This Row],[Lβ2]]-9890</f>
        <v>7786.5</v>
      </c>
      <c r="AB94" s="13">
        <f>Table5[[#This Row],[Lγ1]]-9890</f>
        <v>12175.2</v>
      </c>
      <c r="AC94" s="13" t="e">
        <f>Table5[[#This Row],[Mα1]]-9890</f>
        <v>#VALUE!</v>
      </c>
      <c r="AD94" s="13">
        <f>Table5[[#This Row],[Kα1]]-10980</f>
        <v>95371</v>
      </c>
      <c r="AE94" s="13">
        <f>Table5[[#This Row],[Kα2]]-10980</f>
        <v>90943</v>
      </c>
      <c r="AF94" s="13">
        <f>Table5[[#This Row],[Kβ1]]-10980</f>
        <v>109183</v>
      </c>
      <c r="AG94" s="13">
        <f>Table5[[#This Row],[Lα1]]-10980</f>
        <v>3637.2000000000007</v>
      </c>
      <c r="AH94" s="13">
        <f>Table5[[#This Row],[Lα2]]-10980</f>
        <v>3431.8999999999996</v>
      </c>
      <c r="AI94" s="13">
        <f>Table5[[#This Row],[Lβ1]]-10980</f>
        <v>7872</v>
      </c>
      <c r="AJ94" s="13">
        <f>Table5[[#This Row],[Lβ2]]-10980</f>
        <v>6696.5</v>
      </c>
      <c r="AK94" s="13">
        <f>Table5[[#This Row],[Lγ1]]-10980</f>
        <v>11085.2</v>
      </c>
      <c r="AL94" s="13" t="e">
        <f>Table5[[#This Row],[Mα1]]-10980</f>
        <v>#VALUE!</v>
      </c>
    </row>
    <row r="96" spans="1:38">
      <c r="A96" t="s">
        <v>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BASEIL</dc:creator>
  <cp:keywords/>
  <dc:description/>
  <cp:lastModifiedBy>Lucas BASEIL</cp:lastModifiedBy>
  <cp:revision/>
  <dcterms:created xsi:type="dcterms:W3CDTF">2025-03-24T12:56:29Z</dcterms:created>
  <dcterms:modified xsi:type="dcterms:W3CDTF">2025-03-25T11:02:44Z</dcterms:modified>
  <cp:category/>
  <cp:contentStatus/>
</cp:coreProperties>
</file>