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esktop\E-book\File\"/>
    </mc:Choice>
  </mc:AlternateContent>
  <xr:revisionPtr revIDLastSave="0" documentId="13_ncr:1_{A94E3BE5-5FE5-4F95-9FD8-043C0F1FEFBD}" xr6:coauthVersionLast="45" xr6:coauthVersionMax="45" xr10:uidLastSave="{00000000-0000-0000-0000-000000000000}"/>
  <bookViews>
    <workbookView xWindow="-3996" yWindow="-16632" windowWidth="18636" windowHeight="13452" activeTab="1" xr2:uid="{73C10938-6D80-4775-B2FE-0CCE68CFBC8C}"/>
  </bookViews>
  <sheets>
    <sheet name="Ex.1(before)" sheetId="1" r:id="rId1"/>
    <sheet name="Ex.1(after)" sheetId="3" r:id="rId2"/>
  </sheets>
  <calcPr calcId="191029"/>
  <pivotCaches>
    <pivotCache cacheId="39" r:id="rId3"/>
    <pivotCache cacheId="4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5" i="1"/>
  <c r="J5" i="1" s="1"/>
  <c r="I6" i="1"/>
  <c r="J6" i="1" s="1"/>
  <c r="I4" i="1"/>
  <c r="J4" i="1" s="1"/>
</calcChain>
</file>

<file path=xl/sharedStrings.xml><?xml version="1.0" encoding="utf-8"?>
<sst xmlns="http://schemas.openxmlformats.org/spreadsheetml/2006/main" count="64" uniqueCount="15">
  <si>
    <t>Product</t>
  </si>
  <si>
    <t>Pencil</t>
  </si>
  <si>
    <t>Tablet</t>
  </si>
  <si>
    <t>Pen</t>
  </si>
  <si>
    <t>Plan</t>
  </si>
  <si>
    <t>Actual</t>
  </si>
  <si>
    <t>Row Labels</t>
  </si>
  <si>
    <t>Grand Total</t>
  </si>
  <si>
    <t>Sum of Actual</t>
  </si>
  <si>
    <t>Sum of Plan</t>
  </si>
  <si>
    <t>Sum of Diff</t>
  </si>
  <si>
    <t>Diff</t>
  </si>
  <si>
    <t>%Diff</t>
  </si>
  <si>
    <t>Ruler</t>
  </si>
  <si>
    <t>Sum of %Diff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</si>
</sst>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9" fontId="0" fillId="0" borderId="1" xfId="1" applyFont="1" applyBorder="1"/>
    <xf numFmtId="9" fontId="0" fillId="0" borderId="5" xfId="1" applyFont="1" applyBorder="1"/>
    <xf numFmtId="9" fontId="0" fillId="0" borderId="8" xfId="1" applyFont="1" applyBorder="1"/>
    <xf numFmtId="9" fontId="0" fillId="0" borderId="11" xfId="1" applyFont="1" applyBorder="1"/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numFmt numFmtId="13" formatCode="0%"/>
    </dxf>
    <dxf>
      <numFmt numFmtId="13" formatCode="0%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panga" refreshedDate="44176.890004629633" createdVersion="6" refreshedVersion="6" minRefreshableVersion="3" recordCount="19" xr:uid="{BE0B5A36-BA65-4E1D-8C02-4CF2132C8B4C}">
  <cacheSource type="worksheet">
    <worksheetSource ref="B2:D21" sheet="Ex.1(before)"/>
  </cacheSource>
  <cacheFields count="5">
    <cacheField name="Product" numFmtId="0">
      <sharedItems count="4">
        <s v="Pencil"/>
        <s v="Tablet"/>
        <s v="Pen"/>
        <s v="Ruler"/>
      </sharedItems>
    </cacheField>
    <cacheField name="Plan" numFmtId="0">
      <sharedItems containsSemiMixedTypes="0" containsString="0" containsNumber="1" containsInteger="1" minValue="3520" maxValue="113664"/>
    </cacheField>
    <cacheField name="Actual" numFmtId="0">
      <sharedItems containsSemiMixedTypes="0" containsString="0" containsNumber="1" containsInteger="1" minValue="1760" maxValue="100800"/>
    </cacheField>
    <cacheField name="Diff" numFmtId="0" formula="Actual -Plan" databaseField="0"/>
    <cacheField name="%Diff" numFmtId="0" formula="Diff /Pla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panga" refreshedDate="44176.893558680553" createdVersion="6" refreshedVersion="6" minRefreshableVersion="3" recordCount="19" xr:uid="{936E1927-782C-4288-A216-910875D4EB8E}">
  <cacheSource type="worksheet">
    <worksheetSource name="Table13"/>
  </cacheSource>
  <cacheFields count="5">
    <cacheField name="Product" numFmtId="0">
      <sharedItems count="4">
        <s v="Pencil"/>
        <s v="Tablet"/>
        <s v="Pen"/>
        <s v="Ruler"/>
      </sharedItems>
    </cacheField>
    <cacheField name="Plan" numFmtId="0">
      <sharedItems containsSemiMixedTypes="0" containsString="0" containsNumber="1" containsInteger="1" minValue="3520" maxValue="113664"/>
    </cacheField>
    <cacheField name="Actual" numFmtId="0">
      <sharedItems containsSemiMixedTypes="0" containsString="0" containsNumber="1" containsInteger="1" minValue="1760" maxValue="100800"/>
    </cacheField>
    <cacheField name="Diff" numFmtId="0" formula="Actual -Plan" databaseField="0"/>
    <cacheField name="%Diff" numFmtId="0" formula="Diff /Pla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14592"/>
    <n v="4864"/>
  </r>
  <r>
    <x v="1"/>
    <n v="16128"/>
    <n v="8064"/>
  </r>
  <r>
    <x v="0"/>
    <n v="36864"/>
    <n v="18432"/>
  </r>
  <r>
    <x v="2"/>
    <n v="5280"/>
    <n v="1760"/>
  </r>
  <r>
    <x v="0"/>
    <n v="5494"/>
    <n v="2747"/>
  </r>
  <r>
    <x v="1"/>
    <n v="113664"/>
    <n v="37888"/>
  </r>
  <r>
    <x v="0"/>
    <n v="9728"/>
    <n v="4864"/>
  </r>
  <r>
    <x v="1"/>
    <n v="24192"/>
    <n v="8064"/>
  </r>
  <r>
    <x v="0"/>
    <n v="36864"/>
    <n v="18432"/>
  </r>
  <r>
    <x v="2"/>
    <n v="3520"/>
    <n v="1760"/>
  </r>
  <r>
    <x v="0"/>
    <n v="5494"/>
    <n v="2747"/>
  </r>
  <r>
    <x v="1"/>
    <n v="113664"/>
    <n v="37888"/>
  </r>
  <r>
    <x v="0"/>
    <n v="14592"/>
    <n v="4864"/>
  </r>
  <r>
    <x v="1"/>
    <n v="16128"/>
    <n v="8064"/>
  </r>
  <r>
    <x v="0"/>
    <n v="55296"/>
    <n v="18432"/>
  </r>
  <r>
    <x v="2"/>
    <n v="3520"/>
    <n v="1760"/>
  </r>
  <r>
    <x v="0"/>
    <n v="8241"/>
    <n v="2747"/>
  </r>
  <r>
    <x v="1"/>
    <n v="75776"/>
    <n v="37888"/>
  </r>
  <r>
    <x v="3"/>
    <n v="10000"/>
    <n v="1008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14592"/>
    <n v="4864"/>
  </r>
  <r>
    <x v="1"/>
    <n v="16128"/>
    <n v="8064"/>
  </r>
  <r>
    <x v="0"/>
    <n v="36864"/>
    <n v="18432"/>
  </r>
  <r>
    <x v="2"/>
    <n v="5280"/>
    <n v="1760"/>
  </r>
  <r>
    <x v="0"/>
    <n v="5494"/>
    <n v="2747"/>
  </r>
  <r>
    <x v="1"/>
    <n v="113664"/>
    <n v="37888"/>
  </r>
  <r>
    <x v="0"/>
    <n v="9728"/>
    <n v="4864"/>
  </r>
  <r>
    <x v="1"/>
    <n v="24192"/>
    <n v="8064"/>
  </r>
  <r>
    <x v="0"/>
    <n v="36864"/>
    <n v="18432"/>
  </r>
  <r>
    <x v="2"/>
    <n v="3520"/>
    <n v="1760"/>
  </r>
  <r>
    <x v="0"/>
    <n v="5494"/>
    <n v="2747"/>
  </r>
  <r>
    <x v="1"/>
    <n v="113664"/>
    <n v="37888"/>
  </r>
  <r>
    <x v="0"/>
    <n v="14592"/>
    <n v="4864"/>
  </r>
  <r>
    <x v="1"/>
    <n v="16128"/>
    <n v="8064"/>
  </r>
  <r>
    <x v="0"/>
    <n v="55296"/>
    <n v="18432"/>
  </r>
  <r>
    <x v="2"/>
    <n v="3520"/>
    <n v="1760"/>
  </r>
  <r>
    <x v="0"/>
    <n v="8241"/>
    <n v="2747"/>
  </r>
  <r>
    <x v="1"/>
    <n v="75776"/>
    <n v="37888"/>
  </r>
  <r>
    <x v="3"/>
    <n v="10000"/>
    <n v="100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A1145-DB09-47DC-830C-E9E7DD335BC6}" name="PivotTable2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H8" firstHeaderRow="0" firstDataRow="1" firstDataCol="1"/>
  <pivotFields count="5">
    <pivotField axis="axisRow" showAll="0">
      <items count="5">
        <item x="2"/>
        <item x="0"/>
        <item x="1"/>
        <item x="3"/>
        <item t="default"/>
      </items>
    </pivotField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lan" fld="1" baseField="0" baseItem="0"/>
    <dataField name="Sum of Actu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59DD9-97CB-4286-8A9C-7ED623C84A12}" name="PivotTable2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J8" firstHeaderRow="0" firstDataRow="1" firstDataCol="1"/>
  <pivotFields count="5">
    <pivotField axis="axisRow" showAll="0">
      <items count="5">
        <item x="2"/>
        <item x="0"/>
        <item x="1"/>
        <item x="3"/>
        <item t="default"/>
      </items>
    </pivotField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lan" fld="1" baseField="0" baseItem="0"/>
    <dataField name="Sum of Actual" fld="2" baseField="0" baseItem="0"/>
    <dataField name="Sum of Diff" fld="3" baseField="0" baseItem="0"/>
    <dataField name="Sum of %Diff" fld="4" baseField="0" baseItem="0" numFmtId="9"/>
  </dataFields>
  <formats count="1"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622516-C5CF-4E6B-A7CE-1DDFEAC54243}" name="Table1" displayName="Table1" ref="B2:D21" totalsRowShown="0" headerRowDxfId="9" headerRowBorderDxfId="14" tableBorderDxfId="15" totalsRowBorderDxfId="13">
  <autoFilter ref="B2:D21" xr:uid="{9F12D1CF-FD67-43E6-AAAD-4510CA95EDB3}"/>
  <tableColumns count="3">
    <tableColumn id="1" xr3:uid="{3B3BD4E3-A89B-46BC-83DE-F6F2B0BE6E21}" name="Product" dataDxfId="12"/>
    <tableColumn id="2" xr3:uid="{B5406BD3-F7AB-4150-B35A-3BD02B829FEE}" name="Plan" dataDxfId="11"/>
    <tableColumn id="3" xr3:uid="{C9F21A7C-9366-4BC2-8AFC-8654226910F7}" name="Actual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5A828B-4311-4271-8076-BB7ADD58DD77}" name="Table13" displayName="Table13" ref="B2:D21" totalsRowShown="0" headerRowDxfId="8" headerRowBorderDxfId="6" tableBorderDxfId="7" totalsRowBorderDxfId="5">
  <autoFilter ref="B2:D21" xr:uid="{9F12D1CF-FD67-43E6-AAAD-4510CA95EDB3}"/>
  <tableColumns count="3">
    <tableColumn id="1" xr3:uid="{16F5BCF2-987A-4B06-A73D-413BFEB7BD77}" name="Product" dataDxfId="4"/>
    <tableColumn id="2" xr3:uid="{19954D68-97A8-4FCE-982A-F5F7815BDE1B}" name="Plan" dataDxfId="3"/>
    <tableColumn id="3" xr3:uid="{A9759F4B-70F8-4399-89F4-1084EABC274B}" name="Actual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F894-6C7B-4E8D-BCC9-5D7D2F850666}">
  <sheetPr codeName="Sheet1"/>
  <dimension ref="B2:J21"/>
  <sheetViews>
    <sheetView showGridLines="0" zoomScaleNormal="100" workbookViewId="0">
      <selection activeCell="D21" sqref="B21:D21"/>
    </sheetView>
  </sheetViews>
  <sheetFormatPr defaultRowHeight="14.4" x14ac:dyDescent="0.3"/>
  <cols>
    <col min="2" max="2" width="12.21875" customWidth="1"/>
    <col min="3" max="3" width="11.88671875" customWidth="1"/>
    <col min="4" max="4" width="11.5546875" customWidth="1"/>
    <col min="6" max="6" width="12.5546875" bestFit="1" customWidth="1"/>
    <col min="7" max="7" width="11.109375" bestFit="1" customWidth="1"/>
    <col min="8" max="8" width="12.77734375" bestFit="1" customWidth="1"/>
    <col min="9" max="9" width="11.88671875" customWidth="1"/>
    <col min="10" max="10" width="12.6640625" bestFit="1" customWidth="1"/>
  </cols>
  <sheetData>
    <row r="2" spans="2:10" x14ac:dyDescent="0.3">
      <c r="B2" s="8" t="s">
        <v>0</v>
      </c>
      <c r="C2" s="9" t="s">
        <v>4</v>
      </c>
      <c r="D2" s="10" t="s">
        <v>5</v>
      </c>
    </row>
    <row r="3" spans="2:10" x14ac:dyDescent="0.3">
      <c r="B3" s="6" t="s">
        <v>1</v>
      </c>
      <c r="C3" s="1">
        <v>14592</v>
      </c>
      <c r="D3" s="7">
        <v>4864</v>
      </c>
      <c r="F3" s="2" t="s">
        <v>6</v>
      </c>
      <c r="G3" t="s">
        <v>9</v>
      </c>
      <c r="H3" t="s">
        <v>8</v>
      </c>
      <c r="I3" s="21" t="s">
        <v>11</v>
      </c>
      <c r="J3" s="16" t="s">
        <v>12</v>
      </c>
    </row>
    <row r="4" spans="2:10" x14ac:dyDescent="0.3">
      <c r="B4" s="6" t="s">
        <v>2</v>
      </c>
      <c r="C4" s="1">
        <v>16128</v>
      </c>
      <c r="D4" s="7">
        <v>8064</v>
      </c>
      <c r="F4" s="3" t="s">
        <v>3</v>
      </c>
      <c r="G4" s="4">
        <v>12320</v>
      </c>
      <c r="H4" s="4">
        <v>5280</v>
      </c>
      <c r="I4" s="13">
        <f>H4-G4</f>
        <v>-7040</v>
      </c>
      <c r="J4" s="19">
        <f>I4/G4</f>
        <v>-0.5714285714285714</v>
      </c>
    </row>
    <row r="5" spans="2:10" x14ac:dyDescent="0.3">
      <c r="B5" s="6" t="s">
        <v>1</v>
      </c>
      <c r="C5" s="1">
        <v>36864</v>
      </c>
      <c r="D5" s="7">
        <v>18432</v>
      </c>
      <c r="F5" s="3" t="s">
        <v>1</v>
      </c>
      <c r="G5" s="4">
        <v>187165</v>
      </c>
      <c r="H5" s="4">
        <v>78129</v>
      </c>
      <c r="I5" s="14">
        <f t="shared" ref="I5:I7" si="0">H5-G5</f>
        <v>-109036</v>
      </c>
      <c r="J5" s="20">
        <f t="shared" ref="J5:J7" si="1">I5/G5</f>
        <v>-0.58256618491705181</v>
      </c>
    </row>
    <row r="6" spans="2:10" x14ac:dyDescent="0.3">
      <c r="B6" s="6" t="s">
        <v>3</v>
      </c>
      <c r="C6" s="1">
        <v>5280</v>
      </c>
      <c r="D6" s="7">
        <v>1760</v>
      </c>
      <c r="F6" s="3" t="s">
        <v>2</v>
      </c>
      <c r="G6" s="4">
        <v>359552</v>
      </c>
      <c r="H6" s="4">
        <v>137856</v>
      </c>
      <c r="I6" s="15">
        <f t="shared" si="0"/>
        <v>-221696</v>
      </c>
      <c r="J6" s="18">
        <f t="shared" si="1"/>
        <v>-0.61658953364186542</v>
      </c>
    </row>
    <row r="7" spans="2:10" x14ac:dyDescent="0.3">
      <c r="B7" s="6" t="s">
        <v>1</v>
      </c>
      <c r="C7" s="1">
        <v>5494</v>
      </c>
      <c r="D7" s="7">
        <v>2747</v>
      </c>
      <c r="F7" s="3" t="s">
        <v>13</v>
      </c>
      <c r="G7" s="4">
        <v>10000</v>
      </c>
      <c r="H7" s="4">
        <v>100800</v>
      </c>
      <c r="I7" s="7">
        <f t="shared" si="0"/>
        <v>90800</v>
      </c>
      <c r="J7" s="17">
        <f t="shared" si="1"/>
        <v>9.08</v>
      </c>
    </row>
    <row r="8" spans="2:10" x14ac:dyDescent="0.3">
      <c r="B8" s="6" t="s">
        <v>2</v>
      </c>
      <c r="C8" s="1">
        <v>113664</v>
      </c>
      <c r="D8" s="7">
        <v>37888</v>
      </c>
      <c r="F8" s="3" t="s">
        <v>7</v>
      </c>
      <c r="G8" s="4">
        <v>569037</v>
      </c>
      <c r="H8" s="4">
        <v>322065</v>
      </c>
    </row>
    <row r="9" spans="2:10" x14ac:dyDescent="0.3">
      <c r="B9" s="6" t="s">
        <v>1</v>
      </c>
      <c r="C9" s="1">
        <v>9728</v>
      </c>
      <c r="D9" s="7">
        <v>4864</v>
      </c>
    </row>
    <row r="10" spans="2:10" x14ac:dyDescent="0.3">
      <c r="B10" s="6" t="s">
        <v>2</v>
      </c>
      <c r="C10" s="1">
        <v>24192</v>
      </c>
      <c r="D10" s="7">
        <v>8064</v>
      </c>
    </row>
    <row r="11" spans="2:10" x14ac:dyDescent="0.3">
      <c r="B11" s="6" t="s">
        <v>1</v>
      </c>
      <c r="C11" s="1">
        <v>36864</v>
      </c>
      <c r="D11" s="7">
        <v>18432</v>
      </c>
    </row>
    <row r="12" spans="2:10" x14ac:dyDescent="0.3">
      <c r="B12" s="6" t="s">
        <v>3</v>
      </c>
      <c r="C12" s="1">
        <v>3520</v>
      </c>
      <c r="D12" s="7">
        <v>1760</v>
      </c>
    </row>
    <row r="13" spans="2:10" x14ac:dyDescent="0.3">
      <c r="B13" s="6" t="s">
        <v>1</v>
      </c>
      <c r="C13" s="1">
        <v>5494</v>
      </c>
      <c r="D13" s="7">
        <v>2747</v>
      </c>
    </row>
    <row r="14" spans="2:10" x14ac:dyDescent="0.3">
      <c r="B14" s="6" t="s">
        <v>2</v>
      </c>
      <c r="C14" s="1">
        <v>113664</v>
      </c>
      <c r="D14" s="7">
        <v>37888</v>
      </c>
    </row>
    <row r="15" spans="2:10" x14ac:dyDescent="0.3">
      <c r="B15" s="6" t="s">
        <v>1</v>
      </c>
      <c r="C15" s="1">
        <v>14592</v>
      </c>
      <c r="D15" s="7">
        <v>4864</v>
      </c>
    </row>
    <row r="16" spans="2:10" x14ac:dyDescent="0.3">
      <c r="B16" s="6" t="s">
        <v>2</v>
      </c>
      <c r="C16" s="1">
        <v>16128</v>
      </c>
      <c r="D16" s="7">
        <v>8064</v>
      </c>
    </row>
    <row r="17" spans="2:4" x14ac:dyDescent="0.3">
      <c r="B17" s="6" t="s">
        <v>1</v>
      </c>
      <c r="C17" s="1">
        <v>55296</v>
      </c>
      <c r="D17" s="7">
        <v>18432</v>
      </c>
    </row>
    <row r="18" spans="2:4" x14ac:dyDescent="0.3">
      <c r="B18" s="6" t="s">
        <v>3</v>
      </c>
      <c r="C18" s="1">
        <v>3520</v>
      </c>
      <c r="D18" s="7">
        <v>1760</v>
      </c>
    </row>
    <row r="19" spans="2:4" x14ac:dyDescent="0.3">
      <c r="B19" s="6" t="s">
        <v>1</v>
      </c>
      <c r="C19" s="1">
        <v>8241</v>
      </c>
      <c r="D19" s="7">
        <v>2747</v>
      </c>
    </row>
    <row r="20" spans="2:4" x14ac:dyDescent="0.3">
      <c r="B20" s="11" t="s">
        <v>2</v>
      </c>
      <c r="C20" s="12">
        <v>75776</v>
      </c>
      <c r="D20" s="13">
        <v>37888</v>
      </c>
    </row>
    <row r="21" spans="2:4" x14ac:dyDescent="0.3">
      <c r="B21" s="11" t="s">
        <v>13</v>
      </c>
      <c r="C21" s="12">
        <v>10000</v>
      </c>
      <c r="D21" s="13">
        <v>100800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8246-D4BB-4CAF-8234-B00BB1BD3173}">
  <dimension ref="B2:J21"/>
  <sheetViews>
    <sheetView showGridLines="0" tabSelected="1" zoomScaleNormal="100" workbookViewId="0">
      <selection activeCell="H5" sqref="H5"/>
    </sheetView>
  </sheetViews>
  <sheetFormatPr defaultRowHeight="14.4" x14ac:dyDescent="0.3"/>
  <cols>
    <col min="2" max="2" width="12.21875" customWidth="1"/>
    <col min="3" max="3" width="11.88671875" customWidth="1"/>
    <col min="4" max="4" width="11.5546875" customWidth="1"/>
    <col min="6" max="6" width="12.5546875" bestFit="1" customWidth="1"/>
    <col min="7" max="7" width="11.109375" bestFit="1" customWidth="1"/>
    <col min="8" max="8" width="12.77734375" bestFit="1" customWidth="1"/>
    <col min="9" max="9" width="10.44140625" bestFit="1" customWidth="1"/>
    <col min="10" max="10" width="11.88671875" bestFit="1" customWidth="1"/>
  </cols>
  <sheetData>
    <row r="2" spans="2:10" x14ac:dyDescent="0.3">
      <c r="B2" s="8" t="s">
        <v>0</v>
      </c>
      <c r="C2" s="9" t="s">
        <v>4</v>
      </c>
      <c r="D2" s="10" t="s">
        <v>5</v>
      </c>
    </row>
    <row r="3" spans="2:10" x14ac:dyDescent="0.3">
      <c r="B3" s="6" t="s">
        <v>1</v>
      </c>
      <c r="C3" s="1">
        <v>14592</v>
      </c>
      <c r="D3" s="7">
        <v>4864</v>
      </c>
      <c r="F3" s="2" t="s">
        <v>6</v>
      </c>
      <c r="G3" t="s">
        <v>9</v>
      </c>
      <c r="H3" t="s">
        <v>8</v>
      </c>
      <c r="I3" t="s">
        <v>10</v>
      </c>
      <c r="J3" t="s">
        <v>14</v>
      </c>
    </row>
    <row r="4" spans="2:10" x14ac:dyDescent="0.3">
      <c r="B4" s="6" t="s">
        <v>2</v>
      </c>
      <c r="C4" s="1">
        <v>16128</v>
      </c>
      <c r="D4" s="7">
        <v>8064</v>
      </c>
      <c r="F4" s="3" t="s">
        <v>3</v>
      </c>
      <c r="G4" s="4">
        <v>12320</v>
      </c>
      <c r="H4" s="4">
        <v>5280</v>
      </c>
      <c r="I4" s="4">
        <v>-7040</v>
      </c>
      <c r="J4" s="5">
        <v>-0.5714285714285714</v>
      </c>
    </row>
    <row r="5" spans="2:10" x14ac:dyDescent="0.3">
      <c r="B5" s="6" t="s">
        <v>1</v>
      </c>
      <c r="C5" s="1">
        <v>36864</v>
      </c>
      <c r="D5" s="7">
        <v>18432</v>
      </c>
      <c r="F5" s="3" t="s">
        <v>1</v>
      </c>
      <c r="G5" s="4">
        <v>187165</v>
      </c>
      <c r="H5" s="4">
        <v>78129</v>
      </c>
      <c r="I5" s="4">
        <v>-109036</v>
      </c>
      <c r="J5" s="5">
        <v>-0.58256618491705181</v>
      </c>
    </row>
    <row r="6" spans="2:10" x14ac:dyDescent="0.3">
      <c r="B6" s="6" t="s">
        <v>3</v>
      </c>
      <c r="C6" s="1">
        <v>5280</v>
      </c>
      <c r="D6" s="7">
        <v>1760</v>
      </c>
      <c r="F6" s="3" t="s">
        <v>2</v>
      </c>
      <c r="G6" s="4">
        <v>359552</v>
      </c>
      <c r="H6" s="4">
        <v>137856</v>
      </c>
      <c r="I6" s="4">
        <v>-221696</v>
      </c>
      <c r="J6" s="5">
        <v>-0.61658953364186542</v>
      </c>
    </row>
    <row r="7" spans="2:10" x14ac:dyDescent="0.3">
      <c r="B7" s="6" t="s">
        <v>1</v>
      </c>
      <c r="C7" s="1">
        <v>5494</v>
      </c>
      <c r="D7" s="7">
        <v>2747</v>
      </c>
      <c r="F7" s="3" t="s">
        <v>13</v>
      </c>
      <c r="G7" s="4">
        <v>10000</v>
      </c>
      <c r="H7" s="4">
        <v>100800</v>
      </c>
      <c r="I7" s="4">
        <v>90800</v>
      </c>
      <c r="J7" s="5">
        <v>9.08</v>
      </c>
    </row>
    <row r="8" spans="2:10" x14ac:dyDescent="0.3">
      <c r="B8" s="6" t="s">
        <v>2</v>
      </c>
      <c r="C8" s="1">
        <v>113664</v>
      </c>
      <c r="D8" s="7">
        <v>37888</v>
      </c>
      <c r="F8" s="3" t="s">
        <v>7</v>
      </c>
      <c r="G8" s="4">
        <v>569037</v>
      </c>
      <c r="H8" s="4">
        <v>322065</v>
      </c>
      <c r="I8" s="4">
        <v>-246972</v>
      </c>
      <c r="J8" s="5">
        <v>-0.43401747162311061</v>
      </c>
    </row>
    <row r="9" spans="2:10" x14ac:dyDescent="0.3">
      <c r="B9" s="6" t="s">
        <v>1</v>
      </c>
      <c r="C9" s="1">
        <v>9728</v>
      </c>
      <c r="D9" s="7">
        <v>4864</v>
      </c>
    </row>
    <row r="10" spans="2:10" x14ac:dyDescent="0.3">
      <c r="B10" s="6" t="s">
        <v>2</v>
      </c>
      <c r="C10" s="1">
        <v>24192</v>
      </c>
      <c r="D10" s="7">
        <v>8064</v>
      </c>
    </row>
    <row r="11" spans="2:10" x14ac:dyDescent="0.3">
      <c r="B11" s="6" t="s">
        <v>1</v>
      </c>
      <c r="C11" s="1">
        <v>36864</v>
      </c>
      <c r="D11" s="7">
        <v>18432</v>
      </c>
    </row>
    <row r="12" spans="2:10" x14ac:dyDescent="0.3">
      <c r="B12" s="6" t="s">
        <v>3</v>
      </c>
      <c r="C12" s="1">
        <v>3520</v>
      </c>
      <c r="D12" s="7">
        <v>1760</v>
      </c>
    </row>
    <row r="13" spans="2:10" x14ac:dyDescent="0.3">
      <c r="B13" s="6" t="s">
        <v>1</v>
      </c>
      <c r="C13" s="1">
        <v>5494</v>
      </c>
      <c r="D13" s="7">
        <v>2747</v>
      </c>
    </row>
    <row r="14" spans="2:10" x14ac:dyDescent="0.3">
      <c r="B14" s="6" t="s">
        <v>2</v>
      </c>
      <c r="C14" s="1">
        <v>113664</v>
      </c>
      <c r="D14" s="7">
        <v>37888</v>
      </c>
    </row>
    <row r="15" spans="2:10" x14ac:dyDescent="0.3">
      <c r="B15" s="6" t="s">
        <v>1</v>
      </c>
      <c r="C15" s="1">
        <v>14592</v>
      </c>
      <c r="D15" s="7">
        <v>4864</v>
      </c>
    </row>
    <row r="16" spans="2:10" x14ac:dyDescent="0.3">
      <c r="B16" s="6" t="s">
        <v>2</v>
      </c>
      <c r="C16" s="1">
        <v>16128</v>
      </c>
      <c r="D16" s="7">
        <v>8064</v>
      </c>
    </row>
    <row r="17" spans="2:4" x14ac:dyDescent="0.3">
      <c r="B17" s="6" t="s">
        <v>1</v>
      </c>
      <c r="C17" s="1">
        <v>55296</v>
      </c>
      <c r="D17" s="7">
        <v>18432</v>
      </c>
    </row>
    <row r="18" spans="2:4" x14ac:dyDescent="0.3">
      <c r="B18" s="6" t="s">
        <v>3</v>
      </c>
      <c r="C18" s="1">
        <v>3520</v>
      </c>
      <c r="D18" s="7">
        <v>1760</v>
      </c>
    </row>
    <row r="19" spans="2:4" x14ac:dyDescent="0.3">
      <c r="B19" s="6" t="s">
        <v>1</v>
      </c>
      <c r="C19" s="1">
        <v>8241</v>
      </c>
      <c r="D19" s="7">
        <v>2747</v>
      </c>
    </row>
    <row r="20" spans="2:4" x14ac:dyDescent="0.3">
      <c r="B20" s="11" t="s">
        <v>2</v>
      </c>
      <c r="C20" s="12">
        <v>75776</v>
      </c>
      <c r="D20" s="13">
        <v>37888</v>
      </c>
    </row>
    <row r="21" spans="2:4" x14ac:dyDescent="0.3">
      <c r="B21" s="11" t="s">
        <v>13</v>
      </c>
      <c r="C21" s="12">
        <v>10000</v>
      </c>
      <c r="D21" s="13">
        <v>100800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Ex.1(before)</vt:lpstr>
      <vt:lpstr>Ex.1(after)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paopanga</dc:creator>
  <cp:lastModifiedBy>paopanga</cp:lastModifiedBy>
  <dcterms:created xsi:type="dcterms:W3CDTF">2020-11-23T14:08:08Z</dcterms:created>
  <dcterms:modified xsi:type="dcterms:W3CDTF">2020-12-11T15:17:18Z</dcterms:modified>
</cp:coreProperties>
</file>