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\YandexDisk\study\skoltech\research\data_for_impact_analysis\Gekta\"/>
    </mc:Choice>
  </mc:AlternateContent>
  <xr:revisionPtr revIDLastSave="0" documentId="13_ncr:1_{03572D7C-7513-44F7-A1C1-5F15B772F320}" xr6:coauthVersionLast="37" xr6:coauthVersionMax="37" xr10:uidLastSave="{00000000-0000-0000-0000-000000000000}"/>
  <bookViews>
    <workbookView xWindow="0" yWindow="1200" windowWidth="14380" windowHeight="4080" xr2:uid="{105EA2F8-128F-4FF5-8401-83648522DB90}"/>
  </bookViews>
  <sheets>
    <sheet name="req_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H20" i="1"/>
  <c r="H29" i="1" l="1"/>
  <c r="H13" i="1"/>
  <c r="H6" i="1"/>
  <c r="G29" i="1"/>
  <c r="G10" i="1"/>
  <c r="G6" i="1"/>
  <c r="G3" i="1"/>
</calcChain>
</file>

<file path=xl/sharedStrings.xml><?xml version="1.0" encoding="utf-8"?>
<sst xmlns="http://schemas.openxmlformats.org/spreadsheetml/2006/main" count="48" uniqueCount="25">
  <si>
    <t>Human</t>
  </si>
  <si>
    <t>Component</t>
  </si>
  <si>
    <t>Change</t>
  </si>
  <si>
    <t>Pump</t>
  </si>
  <si>
    <t>CNC and pump control algorithm</t>
  </si>
  <si>
    <t>Railings</t>
  </si>
  <si>
    <t>CNC base frame</t>
  </si>
  <si>
    <t>G-code generator from path defined</t>
  </si>
  <si>
    <t>Camera</t>
  </si>
  <si>
    <t>RPR reaction analyzer</t>
  </si>
  <si>
    <t>Lighting module</t>
  </si>
  <si>
    <t>LLM</t>
  </si>
  <si>
    <t>Reagent volume</t>
  </si>
  <si>
    <t>Camera for macro imaging</t>
  </si>
  <si>
    <t>Hardware</t>
  </si>
  <si>
    <t>Software</t>
  </si>
  <si>
    <t>Alarm sub-system</t>
  </si>
  <si>
    <t>Gekta</t>
  </si>
  <si>
    <t>Laboratory</t>
  </si>
  <si>
    <t>Valid?</t>
  </si>
  <si>
    <t>Database</t>
  </si>
  <si>
    <t>Alignment</t>
  </si>
  <si>
    <t>Novelty</t>
  </si>
  <si>
    <t>RPR analyzer algorithm</t>
  </si>
  <si>
    <t>CNC baseframe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</si>
</sst>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5CA3-DE2B-46D6-9EF6-3E39C3F4DD41}">
  <dimension ref="A1:AG29"/>
  <sheetViews>
    <sheetView tabSelected="1" topLeftCell="A16" workbookViewId="0">
      <selection activeCell="B32" sqref="B32"/>
    </sheetView>
  </sheetViews>
  <sheetFormatPr defaultRowHeight="14.5" x14ac:dyDescent="0.35"/>
  <cols>
    <col min="1" max="1" width="8.7265625" customWidth="1"/>
    <col min="3" max="3" width="22.36328125" style="3" customWidth="1"/>
    <col min="4" max="4" width="6.26953125" style="2" customWidth="1"/>
    <col min="5" max="5" width="13.453125" customWidth="1"/>
    <col min="7" max="8" width="8.7265625" style="4"/>
  </cols>
  <sheetData>
    <row r="1" spans="1:33" x14ac:dyDescent="0.35">
      <c r="B1" s="14" t="s">
        <v>19</v>
      </c>
      <c r="C1" s="12" t="s">
        <v>11</v>
      </c>
      <c r="D1" s="12"/>
      <c r="E1" s="13" t="s">
        <v>0</v>
      </c>
      <c r="F1" s="13"/>
      <c r="G1" s="4" t="s">
        <v>21</v>
      </c>
      <c r="H1" s="4" t="s">
        <v>22</v>
      </c>
    </row>
    <row r="2" spans="1:33" x14ac:dyDescent="0.35">
      <c r="B2" s="14"/>
      <c r="C2" t="s">
        <v>1</v>
      </c>
      <c r="D2" t="s">
        <v>2</v>
      </c>
      <c r="E2" s="1" t="s">
        <v>1</v>
      </c>
      <c r="F2" s="1" t="s">
        <v>2</v>
      </c>
    </row>
    <row r="3" spans="1:33" x14ac:dyDescent="0.35">
      <c r="A3" s="5">
        <f>IF(B3&gt;=4,1,0)</f>
        <v>1</v>
      </c>
      <c r="B3" s="6">
        <v>5</v>
      </c>
      <c r="C3" s="6" t="s">
        <v>3</v>
      </c>
      <c r="D3" s="7">
        <v>1</v>
      </c>
      <c r="E3" s="1" t="s">
        <v>3</v>
      </c>
      <c r="F3" s="1">
        <v>1</v>
      </c>
      <c r="G3" s="4">
        <f>2/2</f>
        <v>1</v>
      </c>
      <c r="H3" s="4">
        <v>0</v>
      </c>
      <c r="J3">
        <v>5</v>
      </c>
      <c r="K3">
        <v>1</v>
      </c>
      <c r="L3">
        <v>2</v>
      </c>
      <c r="M3">
        <v>5</v>
      </c>
      <c r="N3">
        <v>1</v>
      </c>
      <c r="O3">
        <v>5</v>
      </c>
      <c r="P3">
        <v>5</v>
      </c>
      <c r="Q3">
        <v>1</v>
      </c>
      <c r="R3">
        <v>2</v>
      </c>
      <c r="S3">
        <v>5</v>
      </c>
      <c r="T3">
        <v>1</v>
      </c>
      <c r="U3">
        <v>1</v>
      </c>
      <c r="V3">
        <v>5</v>
      </c>
      <c r="W3">
        <v>5</v>
      </c>
      <c r="X3">
        <v>5</v>
      </c>
      <c r="Y3">
        <v>5</v>
      </c>
      <c r="Z3">
        <v>5</v>
      </c>
      <c r="AA3">
        <v>1</v>
      </c>
      <c r="AB3">
        <v>1</v>
      </c>
      <c r="AC3">
        <v>5</v>
      </c>
      <c r="AD3">
        <v>5</v>
      </c>
      <c r="AE3">
        <v>5</v>
      </c>
      <c r="AF3">
        <v>5</v>
      </c>
      <c r="AG3">
        <v>1</v>
      </c>
    </row>
    <row r="4" spans="1:33" x14ac:dyDescent="0.35">
      <c r="A4" s="5">
        <f t="shared" ref="A4:A25" si="0">IF(B4&gt;=4,1,0)</f>
        <v>0</v>
      </c>
      <c r="B4" s="8">
        <v>1</v>
      </c>
      <c r="C4" s="8" t="s">
        <v>4</v>
      </c>
      <c r="D4" s="9">
        <v>1</v>
      </c>
      <c r="E4" s="1" t="s">
        <v>4</v>
      </c>
      <c r="F4" s="1">
        <v>1</v>
      </c>
    </row>
    <row r="5" spans="1:33" x14ac:dyDescent="0.35">
      <c r="A5" s="5">
        <f t="shared" si="0"/>
        <v>0</v>
      </c>
      <c r="B5" s="10">
        <v>2</v>
      </c>
      <c r="C5" s="10" t="s">
        <v>6</v>
      </c>
      <c r="D5" s="11">
        <v>1</v>
      </c>
    </row>
    <row r="6" spans="1:33" x14ac:dyDescent="0.35">
      <c r="A6" s="5">
        <f t="shared" si="0"/>
        <v>1</v>
      </c>
      <c r="B6" s="6">
        <v>5</v>
      </c>
      <c r="C6" s="6" t="s">
        <v>5</v>
      </c>
      <c r="D6" s="7">
        <v>2</v>
      </c>
      <c r="E6" s="1" t="s">
        <v>5</v>
      </c>
      <c r="F6" s="1">
        <v>2</v>
      </c>
      <c r="G6" s="4">
        <f>2/3</f>
        <v>0.66666666666666663</v>
      </c>
      <c r="H6" s="4">
        <f>2/4</f>
        <v>0.5</v>
      </c>
    </row>
    <row r="7" spans="1:33" x14ac:dyDescent="0.35">
      <c r="A7" s="5">
        <f t="shared" si="0"/>
        <v>0</v>
      </c>
      <c r="B7" s="8">
        <v>1</v>
      </c>
      <c r="C7" s="8" t="s">
        <v>6</v>
      </c>
      <c r="D7" s="9">
        <v>2</v>
      </c>
      <c r="E7" s="1" t="s">
        <v>6</v>
      </c>
      <c r="F7" s="1">
        <v>2</v>
      </c>
    </row>
    <row r="8" spans="1:33" x14ac:dyDescent="0.35">
      <c r="A8" s="5">
        <f t="shared" si="0"/>
        <v>1</v>
      </c>
      <c r="B8" s="8">
        <v>5</v>
      </c>
      <c r="C8" s="8" t="s">
        <v>3</v>
      </c>
      <c r="D8" s="9">
        <v>2</v>
      </c>
      <c r="E8" s="1" t="s">
        <v>7</v>
      </c>
      <c r="F8" s="1">
        <v>2</v>
      </c>
    </row>
    <row r="9" spans="1:33" x14ac:dyDescent="0.35">
      <c r="A9" s="5">
        <f t="shared" si="0"/>
        <v>1</v>
      </c>
      <c r="B9" s="10">
        <v>5</v>
      </c>
      <c r="C9" s="10" t="s">
        <v>13</v>
      </c>
      <c r="D9" s="11">
        <v>2</v>
      </c>
    </row>
    <row r="10" spans="1:33" x14ac:dyDescent="0.35">
      <c r="A10" s="5">
        <f t="shared" si="0"/>
        <v>0</v>
      </c>
      <c r="B10" s="6">
        <v>1</v>
      </c>
      <c r="C10" s="6" t="s">
        <v>4</v>
      </c>
      <c r="D10" s="7">
        <v>3</v>
      </c>
      <c r="E10" s="1" t="s">
        <v>8</v>
      </c>
      <c r="F10" s="1">
        <v>3</v>
      </c>
      <c r="G10" s="4">
        <f>2/3</f>
        <v>0.66666666666666663</v>
      </c>
      <c r="H10" s="4">
        <v>0</v>
      </c>
    </row>
    <row r="11" spans="1:33" x14ac:dyDescent="0.35">
      <c r="A11" s="5">
        <f t="shared" si="0"/>
        <v>0</v>
      </c>
      <c r="B11" s="8">
        <v>2</v>
      </c>
      <c r="C11" s="8" t="s">
        <v>9</v>
      </c>
      <c r="D11" s="9">
        <v>3</v>
      </c>
      <c r="E11" s="1" t="s">
        <v>9</v>
      </c>
      <c r="F11" s="1">
        <v>3</v>
      </c>
    </row>
    <row r="12" spans="1:33" x14ac:dyDescent="0.35">
      <c r="A12" s="5">
        <f t="shared" si="0"/>
        <v>1</v>
      </c>
      <c r="B12" s="10">
        <v>5</v>
      </c>
      <c r="C12" s="10" t="s">
        <v>13</v>
      </c>
      <c r="D12" s="11">
        <v>3</v>
      </c>
      <c r="E12" s="1" t="s">
        <v>10</v>
      </c>
      <c r="F12" s="1">
        <v>3</v>
      </c>
    </row>
    <row r="13" spans="1:33" x14ac:dyDescent="0.35">
      <c r="A13" s="5">
        <f t="shared" si="0"/>
        <v>0</v>
      </c>
      <c r="B13" s="6">
        <v>1</v>
      </c>
      <c r="C13" s="6" t="s">
        <v>14</v>
      </c>
      <c r="D13" s="7">
        <v>4</v>
      </c>
      <c r="E13" s="1" t="s">
        <v>3</v>
      </c>
      <c r="F13" s="1">
        <v>4</v>
      </c>
      <c r="G13" s="4">
        <v>0.5</v>
      </c>
      <c r="H13" s="4">
        <f>2/4</f>
        <v>0.5</v>
      </c>
    </row>
    <row r="14" spans="1:33" x14ac:dyDescent="0.35">
      <c r="A14" s="5">
        <f t="shared" si="0"/>
        <v>0</v>
      </c>
      <c r="B14" s="8">
        <v>1</v>
      </c>
      <c r="C14" s="8" t="s">
        <v>3</v>
      </c>
      <c r="D14" s="9">
        <v>4</v>
      </c>
      <c r="E14" s="1" t="s">
        <v>8</v>
      </c>
      <c r="F14" s="1">
        <v>4</v>
      </c>
    </row>
    <row r="15" spans="1:33" x14ac:dyDescent="0.35">
      <c r="A15" s="5">
        <f t="shared" si="0"/>
        <v>1</v>
      </c>
      <c r="B15" s="8">
        <v>5</v>
      </c>
      <c r="C15" s="8" t="s">
        <v>6</v>
      </c>
      <c r="D15" s="9">
        <v>4</v>
      </c>
    </row>
    <row r="16" spans="1:33" x14ac:dyDescent="0.35">
      <c r="A16" s="5">
        <f t="shared" si="0"/>
        <v>1</v>
      </c>
      <c r="B16" s="10">
        <v>5</v>
      </c>
      <c r="C16" s="10" t="s">
        <v>16</v>
      </c>
      <c r="D16" s="11">
        <v>4</v>
      </c>
    </row>
    <row r="17" spans="1:8" x14ac:dyDescent="0.35">
      <c r="A17" s="5">
        <f t="shared" si="0"/>
        <v>1</v>
      </c>
      <c r="B17">
        <v>5</v>
      </c>
      <c r="C17" t="s">
        <v>3</v>
      </c>
      <c r="D17">
        <v>5</v>
      </c>
      <c r="G17" s="4">
        <v>0</v>
      </c>
      <c r="H17" s="4">
        <v>0</v>
      </c>
    </row>
    <row r="18" spans="1:8" x14ac:dyDescent="0.35">
      <c r="A18" s="5">
        <f t="shared" si="0"/>
        <v>1</v>
      </c>
      <c r="B18">
        <v>5</v>
      </c>
      <c r="C18" t="s">
        <v>12</v>
      </c>
      <c r="D18">
        <v>5</v>
      </c>
    </row>
    <row r="19" spans="1:8" x14ac:dyDescent="0.35">
      <c r="A19" s="5">
        <f t="shared" si="0"/>
        <v>1</v>
      </c>
      <c r="B19">
        <v>5</v>
      </c>
      <c r="C19" t="s">
        <v>6</v>
      </c>
      <c r="D19">
        <v>5</v>
      </c>
    </row>
    <row r="20" spans="1:8" x14ac:dyDescent="0.35">
      <c r="A20" s="5">
        <f t="shared" si="0"/>
        <v>0</v>
      </c>
      <c r="B20">
        <v>1</v>
      </c>
      <c r="C20" t="s">
        <v>9</v>
      </c>
      <c r="D20">
        <v>6</v>
      </c>
      <c r="E20" t="s">
        <v>8</v>
      </c>
      <c r="F20">
        <v>6</v>
      </c>
      <c r="G20" s="4">
        <v>0.33333333333333331</v>
      </c>
      <c r="H20" s="4">
        <f>1/3</f>
        <v>0.33333333333333331</v>
      </c>
    </row>
    <row r="21" spans="1:8" x14ac:dyDescent="0.35">
      <c r="A21" s="5">
        <f t="shared" si="0"/>
        <v>0</v>
      </c>
      <c r="B21">
        <v>1</v>
      </c>
      <c r="C21" t="s">
        <v>15</v>
      </c>
      <c r="D21">
        <v>6</v>
      </c>
      <c r="E21" t="s">
        <v>10</v>
      </c>
      <c r="F21">
        <v>6</v>
      </c>
    </row>
    <row r="22" spans="1:8" x14ac:dyDescent="0.35">
      <c r="A22" s="5">
        <f t="shared" si="0"/>
        <v>1</v>
      </c>
      <c r="B22">
        <v>5</v>
      </c>
      <c r="C22" t="s">
        <v>20</v>
      </c>
      <c r="D22">
        <v>6</v>
      </c>
      <c r="E22" t="s">
        <v>9</v>
      </c>
      <c r="F22">
        <v>6</v>
      </c>
    </row>
    <row r="23" spans="1:8" x14ac:dyDescent="0.35">
      <c r="A23" s="5">
        <f t="shared" si="0"/>
        <v>1</v>
      </c>
      <c r="B23">
        <v>5</v>
      </c>
      <c r="C23" t="s">
        <v>17</v>
      </c>
      <c r="D23">
        <v>7</v>
      </c>
      <c r="E23" t="s">
        <v>8</v>
      </c>
      <c r="F23">
        <v>7</v>
      </c>
      <c r="G23" s="4">
        <v>0.33333333333333331</v>
      </c>
      <c r="H23" s="4">
        <v>1</v>
      </c>
    </row>
    <row r="24" spans="1:8" x14ac:dyDescent="0.35">
      <c r="A24" s="5">
        <f t="shared" si="0"/>
        <v>1</v>
      </c>
      <c r="B24">
        <v>5</v>
      </c>
      <c r="C24" t="s">
        <v>18</v>
      </c>
      <c r="D24">
        <v>7</v>
      </c>
      <c r="E24" t="s">
        <v>23</v>
      </c>
      <c r="F24">
        <v>7</v>
      </c>
    </row>
    <row r="25" spans="1:8" x14ac:dyDescent="0.35">
      <c r="A25" s="5">
        <f t="shared" si="0"/>
        <v>1</v>
      </c>
      <c r="B25">
        <v>5</v>
      </c>
      <c r="C25" t="s">
        <v>13</v>
      </c>
      <c r="D25">
        <v>7</v>
      </c>
      <c r="E25" t="s">
        <v>24</v>
      </c>
      <c r="F25">
        <v>7</v>
      </c>
    </row>
    <row r="26" spans="1:8" x14ac:dyDescent="0.35">
      <c r="C26"/>
      <c r="D26"/>
    </row>
    <row r="27" spans="1:8" x14ac:dyDescent="0.35">
      <c r="C27"/>
      <c r="D27"/>
    </row>
    <row r="28" spans="1:8" x14ac:dyDescent="0.35">
      <c r="C28"/>
      <c r="D28"/>
    </row>
    <row r="29" spans="1:8" x14ac:dyDescent="0.35">
      <c r="A29">
        <f>AVERAGE(A3:A25)</f>
        <v>0.60869565217391308</v>
      </c>
      <c r="G29" s="4">
        <f>AVERAGE(G3:G28)</f>
        <v>0.5</v>
      </c>
      <c r="H29" s="4">
        <f>AVERAGE(H3:H28)</f>
        <v>0.33333333333333331</v>
      </c>
    </row>
  </sheetData>
  <mergeCells count="3">
    <mergeCell ref="C1:D1"/>
    <mergeCell ref="E1:F1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2025-06-11T07:51:40Z</dcterms:created>
  <dcterms:modified xsi:type="dcterms:W3CDTF">2025-06-11T09:16:27Z</dcterms:modified>
</cp:coreProperties>
</file>