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z293\Downloads\"/>
    </mc:Choice>
  </mc:AlternateContent>
  <bookViews>
    <workbookView xWindow="0" yWindow="0" windowWidth="23040" windowHeight="9192"/>
  </bookViews>
  <sheets>
    <sheet name="THG 2020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5" l="1"/>
  <c r="F22" i="5"/>
  <c r="F23" i="5"/>
  <c r="F24" i="5"/>
  <c r="F25" i="5"/>
  <c r="F26" i="5"/>
  <c r="F27" i="5"/>
  <c r="F29" i="5"/>
  <c r="F30" i="5"/>
  <c r="F31" i="5"/>
  <c r="F32" i="5"/>
  <c r="F33" i="5"/>
  <c r="F34" i="5"/>
</calcChain>
</file>

<file path=xl/comments1.xml><?xml version="1.0" encoding="utf-8"?>
<comments xmlns="http://schemas.openxmlformats.org/spreadsheetml/2006/main">
  <authors>
    <author>DS</author>
  </authors>
  <commentList>
    <comment ref="H1" authorId="0" shapeId="0">
      <text>
        <r>
          <rPr>
            <sz val="9"/>
            <color rgb="FF000000"/>
            <rFont val="Segoe UI"/>
            <family val="2"/>
            <charset val="1"/>
          </rPr>
          <t>Woher kommen die Daten?</t>
        </r>
      </text>
    </comment>
  </commentList>
</comments>
</file>

<file path=xl/sharedStrings.xml><?xml version="1.0" encoding="utf-8"?>
<sst xmlns="http://schemas.openxmlformats.org/spreadsheetml/2006/main" count="182" uniqueCount="101">
  <si>
    <t>ifeu: direkte Emissionen (ohne Gutschriften durch Verbrennung und Wärmenutzung)</t>
  </si>
  <si>
    <t>t/Restmüll</t>
  </si>
  <si>
    <t>Tonnen</t>
  </si>
  <si>
    <t>4.1 Restmüll</t>
  </si>
  <si>
    <t>4 Abfallentsorgung</t>
  </si>
  <si>
    <t>3 Gesamtsumme Beschaffung</t>
  </si>
  <si>
    <t>3.2.6 Desktop-PCs (ohne Monitor)</t>
  </si>
  <si>
    <t>t/Stück</t>
  </si>
  <si>
    <t>Stücke</t>
  </si>
  <si>
    <t>3.2.5 Desktop-PCs</t>
  </si>
  <si>
    <t>3.2.4 Notebooks</t>
  </si>
  <si>
    <t>3.2.3 Tablets</t>
  </si>
  <si>
    <t>3.2.2 Smartphones</t>
  </si>
  <si>
    <t>3.2.1 Monitore</t>
  </si>
  <si>
    <t>3.2 IT Geräte</t>
  </si>
  <si>
    <t>t/Rolle</t>
  </si>
  <si>
    <t>Rollen</t>
  </si>
  <si>
    <t>3.1.2 Toilettenpapier</t>
  </si>
  <si>
    <t>t/Blatt</t>
  </si>
  <si>
    <t>Blätter</t>
  </si>
  <si>
    <t>Blauer Engel</t>
  </si>
  <si>
    <t>Keine Eingabe</t>
  </si>
  <si>
    <t>Eco Label</t>
  </si>
  <si>
    <t>3.1.1 Kopierpapier</t>
  </si>
  <si>
    <t>3.1 Papier</t>
  </si>
  <si>
    <t>3 Beschaffung</t>
  </si>
  <si>
    <t>2 Gesamtsumme Mobilität</t>
  </si>
  <si>
    <t>Fahrzeugkilometer</t>
  </si>
  <si>
    <t>E-Pkw</t>
  </si>
  <si>
    <t>2.4.3 Elektroantrieb</t>
  </si>
  <si>
    <t>t/Liter</t>
  </si>
  <si>
    <t>Liter</t>
  </si>
  <si>
    <t>Benzin</t>
  </si>
  <si>
    <t>2.4.2 Benzinantrieb</t>
  </si>
  <si>
    <t>Diesel</t>
  </si>
  <si>
    <t>2.4.1 Dieselantrieb</t>
  </si>
  <si>
    <t>2.4 Fuhrpark</t>
  </si>
  <si>
    <t>t/PKm</t>
  </si>
  <si>
    <t>Personenkilometer</t>
  </si>
  <si>
    <t>ÖPNV (außerhalb VRN Gebiet)</t>
  </si>
  <si>
    <t>ÖPNV</t>
  </si>
  <si>
    <t>2.3.2 Öffentliche Verkehrsmittel</t>
  </si>
  <si>
    <t>2.3.1 MIV</t>
  </si>
  <si>
    <t>ÖP Fernverkehr</t>
  </si>
  <si>
    <t>2.2.2 Öffentliche Verkehrsmittel</t>
  </si>
  <si>
    <t>2.2.1 MIV</t>
  </si>
  <si>
    <t>Langstreckenflug (&gt; 1000 km)</t>
  </si>
  <si>
    <t>Mittelstreckenflug (600-1000 km)</t>
  </si>
  <si>
    <t>Kurzstreckenflug (&lt; 600 km)</t>
  </si>
  <si>
    <t>2.1.1 MIV</t>
  </si>
  <si>
    <t>2.1 Dienstreisen</t>
  </si>
  <si>
    <t>2 Mobilität</t>
  </si>
  <si>
    <t>1 Gesamtsumme Energie</t>
  </si>
  <si>
    <t>t/m3</t>
  </si>
  <si>
    <t>m³</t>
  </si>
  <si>
    <t>1.4.3 Brauchwasser</t>
  </si>
  <si>
    <t>1.4.2 Abwasser</t>
  </si>
  <si>
    <t>1.4.1 Frischwasser</t>
  </si>
  <si>
    <t>1.4 Wasser</t>
  </si>
  <si>
    <t xml:space="preserve"> t/MWh</t>
  </si>
  <si>
    <t>MWh</t>
  </si>
  <si>
    <t>1.3.1 E.ON Energy Solutions GmbH</t>
  </si>
  <si>
    <t>1.3 Fernkälte</t>
  </si>
  <si>
    <t>1.2 TEILSUMME Wärme</t>
  </si>
  <si>
    <t>Umweltbundesamt</t>
  </si>
  <si>
    <t>Heizöl</t>
  </si>
  <si>
    <t>1.2.5 Haisch Mineralöle</t>
  </si>
  <si>
    <t>Gas</t>
  </si>
  <si>
    <t>1.2.4 Energy Südbayern GmbH</t>
  </si>
  <si>
    <t>Wärme</t>
  </si>
  <si>
    <t>1.2.3 Universitätsklinikum Heidelberg</t>
  </si>
  <si>
    <t>Fernwärme</t>
  </si>
  <si>
    <t>1.2.2 Stadtwerke Heidelberg Energie GmbH</t>
  </si>
  <si>
    <t>1.2.1 E.ON Energy Solutions GmbH</t>
  </si>
  <si>
    <t>1.2 Wärme</t>
  </si>
  <si>
    <t>1.1 TEILSUMME Strom</t>
  </si>
  <si>
    <t>t/MWh</t>
  </si>
  <si>
    <t>1.5 Photovoltaik</t>
  </si>
  <si>
    <t>ifeu Institut</t>
  </si>
  <si>
    <t>1.1.4 Olympiastützpunkt Rhein-Neckar</t>
  </si>
  <si>
    <t>1.1.3 P. J. Landfried</t>
  </si>
  <si>
    <t>1.1.2 Stadtwerke Heidelberg Energie GmbH</t>
  </si>
  <si>
    <t>1.1.1 Klinik EnergieVersorgungs-Service GmbH</t>
  </si>
  <si>
    <t>1.1 Strom</t>
  </si>
  <si>
    <t>1 Energie</t>
  </si>
  <si>
    <t>Datenquelle (Organisationseinheit, Ansprechperson, Rechnung)</t>
  </si>
  <si>
    <t>CO2e Emissionsfaktor 
[Einheit]</t>
  </si>
  <si>
    <t xml:space="preserve">CO2e Emissionsfaktor </t>
  </si>
  <si>
    <t>Einheit</t>
  </si>
  <si>
    <t>Dateneingabe</t>
  </si>
  <si>
    <t>Öko-Institut e.V.</t>
  </si>
  <si>
    <t>ifeu</t>
  </si>
  <si>
    <t>2.3 Pendeln Studierende</t>
  </si>
  <si>
    <t>2.2 Pendeln Beschäftigte</t>
  </si>
  <si>
    <t>2.1.6 Flugreise</t>
  </si>
  <si>
    <t>2.1.5 Fernzüge</t>
  </si>
  <si>
    <t xml:space="preserve">2.1.4 Regionalverkehr </t>
  </si>
  <si>
    <t>2.1.3 ÖPNV</t>
  </si>
  <si>
    <t>2.1.2 Fernbus/Shuttle</t>
  </si>
  <si>
    <t>KWH-Anlage INF von EON</t>
  </si>
  <si>
    <t>Stromerzeugung aus PV Anlagen gegen Bundesstrommix Emissionsfaktor für 2020 gerechnet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</si>
</sst>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"/>
    <numFmt numFmtId="165" formatCode="_-* #,##0.000_-;\-* #,##0.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charset val="1"/>
    </font>
    <font>
      <sz val="11"/>
      <color rgb="FF3F3F3F"/>
      <name val="Calibri"/>
      <family val="2"/>
      <scheme val="minor"/>
    </font>
    <font>
      <sz val="11"/>
      <color rgb="FFFFFFFF"/>
      <name val="Calibri"/>
      <family val="2"/>
      <charset val="1"/>
    </font>
    <font>
      <sz val="20"/>
      <color rgb="FFFFFFFF"/>
      <name val="Calibri"/>
      <family val="2"/>
      <charset val="1"/>
    </font>
    <font>
      <sz val="9"/>
      <color rgb="FF000000"/>
      <name val="Segoe U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59996337778862885"/>
        <bgColor rgb="FFB9CDE5"/>
      </patternFill>
    </fill>
    <fill>
      <patternFill patternType="solid">
        <fgColor theme="0" tint="-4.9989318521683403E-2"/>
        <bgColor rgb="FFB9CDE5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4" tint="0.59996337778862885"/>
        <bgColor rgb="FFC3D69B"/>
      </patternFill>
    </fill>
    <fill>
      <patternFill patternType="solid">
        <fgColor theme="4" tint="0.59996337778862885"/>
        <bgColor indexed="65"/>
      </patternFill>
    </fill>
    <fill>
      <patternFill patternType="solid">
        <fgColor rgb="FFC00000"/>
        <bgColor rgb="FF969696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</cellStyleXfs>
  <cellXfs count="164">
    <xf numFmtId="0" fontId="0" fillId="0" borderId="0" xfId="0"/>
    <xf numFmtId="3" fontId="0" fillId="6" borderId="3" xfId="0" applyNumberFormat="1" applyFont="1" applyFill="1" applyBorder="1" applyAlignment="1" applyProtection="1">
      <alignment horizontal="left" vertical="center" wrapText="1"/>
    </xf>
    <xf numFmtId="0" fontId="0" fillId="7" borderId="3" xfId="0" applyFill="1" applyBorder="1"/>
    <xf numFmtId="0" fontId="0" fillId="7" borderId="3" xfId="0" applyFill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right"/>
    </xf>
    <xf numFmtId="3" fontId="0" fillId="9" borderId="3" xfId="0" applyNumberFormat="1" applyFont="1" applyFill="1" applyBorder="1" applyAlignment="1" applyProtection="1">
      <alignment horizontal="left" vertical="center"/>
    </xf>
    <xf numFmtId="3" fontId="0" fillId="9" borderId="3" xfId="0" applyNumberFormat="1" applyFont="1" applyFill="1" applyBorder="1" applyAlignment="1" applyProtection="1">
      <alignment horizontal="left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3" fontId="0" fillId="6" borderId="5" xfId="0" applyNumberFormat="1" applyFont="1" applyFill="1" applyBorder="1" applyAlignment="1" applyProtection="1">
      <alignment horizontal="left" vertical="center" wrapText="1"/>
    </xf>
    <xf numFmtId="3" fontId="0" fillId="6" borderId="6" xfId="0" applyNumberFormat="1" applyFill="1" applyBorder="1" applyAlignment="1">
      <alignment horizontal="left" vertical="top" wrapText="1"/>
    </xf>
    <xf numFmtId="3" fontId="0" fillId="5" borderId="3" xfId="0" applyNumberFormat="1" applyFont="1" applyFill="1" applyBorder="1" applyAlignment="1" applyProtection="1">
      <alignment horizontal="center" vertical="center" wrapText="1"/>
    </xf>
    <xf numFmtId="3" fontId="0" fillId="6" borderId="6" xfId="0" applyNumberFormat="1" applyFont="1" applyFill="1" applyBorder="1" applyAlignment="1" applyProtection="1">
      <alignment horizontal="left" vertical="center" wrapText="1"/>
    </xf>
    <xf numFmtId="3" fontId="0" fillId="6" borderId="6" xfId="0" applyNumberFormat="1" applyFill="1" applyBorder="1" applyAlignment="1">
      <alignment horizontal="left" vertical="center" wrapText="1"/>
    </xf>
    <xf numFmtId="3" fontId="0" fillId="6" borderId="3" xfId="0" applyNumberFormat="1" applyFont="1" applyFill="1" applyBorder="1" applyAlignment="1" applyProtection="1">
      <alignment horizontal="left" vertical="center"/>
    </xf>
    <xf numFmtId="3" fontId="0" fillId="6" borderId="6" xfId="0" applyNumberFormat="1" applyFont="1" applyFill="1" applyBorder="1" applyAlignment="1" applyProtection="1">
      <alignment horizontal="left" vertical="center" wrapText="1"/>
    </xf>
    <xf numFmtId="3" fontId="0" fillId="6" borderId="6" xfId="0" applyNumberFormat="1" applyFont="1" applyFill="1" applyBorder="1" applyAlignment="1" applyProtection="1">
      <alignment horizontal="left" vertical="top" wrapText="1"/>
    </xf>
    <xf numFmtId="3" fontId="0" fillId="6" borderId="3" xfId="0" applyNumberFormat="1" applyFont="1" applyFill="1" applyBorder="1" applyAlignment="1" applyProtection="1">
      <alignment horizontal="left"/>
    </xf>
    <xf numFmtId="3" fontId="0" fillId="6" borderId="3" xfId="0" applyNumberFormat="1" applyFont="1" applyFill="1" applyBorder="1" applyAlignment="1" applyProtection="1">
      <alignment vertical="top" wrapText="1"/>
    </xf>
    <xf numFmtId="3" fontId="0" fillId="6" borderId="5" xfId="0" applyNumberFormat="1" applyFont="1" applyFill="1" applyBorder="1" applyAlignment="1" applyProtection="1">
      <alignment horizontal="left"/>
    </xf>
    <xf numFmtId="3" fontId="0" fillId="6" borderId="0" xfId="0" applyNumberFormat="1" applyFont="1" applyFill="1" applyBorder="1" applyAlignment="1" applyProtection="1">
      <alignment horizontal="left" vertical="center" wrapText="1"/>
    </xf>
    <xf numFmtId="3" fontId="0" fillId="5" borderId="5" xfId="0" applyNumberFormat="1" applyFont="1" applyFill="1" applyBorder="1" applyAlignment="1" applyProtection="1">
      <alignment horizontal="center" vertical="center" wrapText="1"/>
    </xf>
    <xf numFmtId="3" fontId="0" fillId="10" borderId="3" xfId="0" applyNumberFormat="1" applyFont="1" applyFill="1" applyBorder="1" applyAlignment="1" applyProtection="1">
      <alignment horizontal="left"/>
    </xf>
    <xf numFmtId="3" fontId="0" fillId="10" borderId="3" xfId="3" applyNumberFormat="1" applyFont="1" applyFill="1" applyBorder="1" applyAlignment="1" applyProtection="1">
      <alignment vertical="center" wrapText="1"/>
    </xf>
    <xf numFmtId="3" fontId="0" fillId="10" borderId="3" xfId="3" applyNumberFormat="1" applyFont="1" applyFill="1" applyBorder="1" applyAlignment="1" applyProtection="1">
      <alignment horizontal="left" vertical="center" wrapText="1"/>
    </xf>
    <xf numFmtId="3" fontId="0" fillId="10" borderId="3" xfId="3" applyNumberFormat="1" applyFont="1" applyFill="1" applyBorder="1" applyAlignment="1" applyProtection="1">
      <alignment horizontal="center" vertical="center" wrapText="1"/>
    </xf>
    <xf numFmtId="3" fontId="0" fillId="11" borderId="3" xfId="0" applyNumberFormat="1" applyFont="1" applyFill="1" applyBorder="1" applyAlignment="1" applyProtection="1">
      <alignment horizontal="left"/>
    </xf>
    <xf numFmtId="3" fontId="0" fillId="11" borderId="3" xfId="3" applyNumberFormat="1" applyFont="1" applyFill="1" applyBorder="1" applyAlignment="1" applyProtection="1">
      <alignment vertical="center" wrapText="1"/>
    </xf>
    <xf numFmtId="3" fontId="0" fillId="11" borderId="3" xfId="3" applyNumberFormat="1" applyFont="1" applyFill="1" applyBorder="1" applyAlignment="1">
      <alignment vertical="center" wrapText="1"/>
    </xf>
    <xf numFmtId="3" fontId="0" fillId="11" borderId="3" xfId="3" applyNumberFormat="1" applyFont="1" applyFill="1" applyBorder="1" applyAlignment="1" applyProtection="1">
      <alignment horizontal="left" vertical="center"/>
    </xf>
    <xf numFmtId="3" fontId="0" fillId="11" borderId="3" xfId="3" applyNumberFormat="1" applyFont="1" applyFill="1" applyBorder="1" applyAlignment="1">
      <alignment horizontal="left" vertical="center"/>
    </xf>
    <xf numFmtId="3" fontId="0" fillId="11" borderId="5" xfId="3" applyNumberFormat="1" applyFont="1" applyFill="1" applyBorder="1" applyAlignment="1" applyProtection="1">
      <alignment horizontal="left" vertical="center"/>
    </xf>
    <xf numFmtId="3" fontId="0" fillId="11" borderId="5" xfId="3" applyNumberFormat="1" applyFont="1" applyFill="1" applyBorder="1" applyAlignment="1">
      <alignment horizontal="left" vertical="center"/>
    </xf>
    <xf numFmtId="3" fontId="0" fillId="11" borderId="6" xfId="3" applyNumberFormat="1" applyFont="1" applyFill="1" applyBorder="1" applyAlignment="1" applyProtection="1">
      <alignment horizontal="left" vertical="center"/>
    </xf>
    <xf numFmtId="3" fontId="0" fillId="11" borderId="6" xfId="3" applyNumberFormat="1" applyFont="1" applyFill="1" applyBorder="1" applyAlignment="1">
      <alignment horizontal="left" vertical="center"/>
    </xf>
    <xf numFmtId="3" fontId="0" fillId="11" borderId="5" xfId="0" applyNumberFormat="1" applyFont="1" applyFill="1" applyBorder="1" applyAlignment="1" applyProtection="1">
      <alignment horizontal="left" vertical="center" wrapText="1"/>
    </xf>
    <xf numFmtId="3" fontId="6" fillId="12" borderId="5" xfId="0" applyNumberFormat="1" applyFont="1" applyFill="1" applyBorder="1" applyAlignment="1">
      <alignment horizontal="left" vertical="center" wrapText="1"/>
    </xf>
    <xf numFmtId="3" fontId="0" fillId="11" borderId="5" xfId="0" applyNumberFormat="1" applyFill="1" applyBorder="1" applyAlignment="1" applyProtection="1">
      <alignment horizontal="left" vertical="center"/>
    </xf>
    <xf numFmtId="3" fontId="0" fillId="7" borderId="5" xfId="0" applyNumberFormat="1" applyFill="1" applyBorder="1" applyAlignment="1">
      <alignment horizontal="left" vertical="center" wrapText="1"/>
    </xf>
    <xf numFmtId="3" fontId="0" fillId="11" borderId="5" xfId="0" applyNumberFormat="1" applyFill="1" applyBorder="1" applyAlignment="1" applyProtection="1">
      <alignment horizontal="center" vertical="center"/>
    </xf>
    <xf numFmtId="3" fontId="0" fillId="11" borderId="3" xfId="0" applyNumberFormat="1" applyFill="1" applyBorder="1" applyAlignment="1" applyProtection="1"/>
    <xf numFmtId="3" fontId="0" fillId="11" borderId="6" xfId="3" applyNumberFormat="1" applyFont="1" applyFill="1" applyBorder="1" applyAlignment="1">
      <alignment vertical="center" wrapText="1"/>
    </xf>
    <xf numFmtId="3" fontId="0" fillId="11" borderId="3" xfId="0" applyNumberFormat="1" applyFill="1" applyBorder="1" applyAlignment="1" applyProtection="1">
      <alignment vertical="center"/>
    </xf>
    <xf numFmtId="3" fontId="0" fillId="7" borderId="6" xfId="0" applyNumberFormat="1" applyFill="1" applyBorder="1" applyAlignment="1">
      <alignment vertical="center" wrapText="1"/>
    </xf>
    <xf numFmtId="0" fontId="0" fillId="0" borderId="2" xfId="0" applyBorder="1"/>
    <xf numFmtId="3" fontId="8" fillId="5" borderId="3" xfId="3" applyNumberFormat="1" applyFont="1" applyFill="1" applyBorder="1" applyAlignment="1">
      <alignment horizontal="left" vertical="center" wrapText="1"/>
    </xf>
    <xf numFmtId="164" fontId="0" fillId="13" borderId="3" xfId="0" applyNumberFormat="1" applyFill="1" applyBorder="1" applyAlignment="1" applyProtection="1">
      <alignment horizontal="right"/>
      <protection locked="0"/>
    </xf>
    <xf numFmtId="0" fontId="0" fillId="13" borderId="3" xfId="0" applyNumberFormat="1" applyFill="1" applyBorder="1" applyAlignment="1" applyProtection="1">
      <alignment horizontal="right"/>
      <protection locked="0"/>
    </xf>
    <xf numFmtId="3" fontId="8" fillId="9" borderId="3" xfId="0" applyNumberFormat="1" applyFont="1" applyFill="1" applyBorder="1" applyAlignment="1" applyProtection="1">
      <alignment horizontal="left"/>
    </xf>
    <xf numFmtId="3" fontId="9" fillId="9" borderId="3" xfId="0" applyNumberFormat="1" applyFont="1" applyFill="1" applyBorder="1" applyAlignment="1" applyProtection="1">
      <alignment horizontal="center" vertical="center" wrapText="1"/>
    </xf>
    <xf numFmtId="3" fontId="8" fillId="9" borderId="3" xfId="0" applyNumberFormat="1" applyFont="1" applyFill="1" applyBorder="1" applyAlignment="1" applyProtection="1">
      <alignment vertical="center" wrapText="1"/>
    </xf>
    <xf numFmtId="3" fontId="8" fillId="9" borderId="3" xfId="0" applyNumberFormat="1" applyFont="1" applyFill="1" applyBorder="1" applyAlignment="1" applyProtection="1">
      <alignment horizontal="center" vertical="center" wrapText="1"/>
    </xf>
    <xf numFmtId="3" fontId="0" fillId="5" borderId="3" xfId="0" applyNumberFormat="1" applyFont="1" applyFill="1" applyBorder="1" applyAlignment="1" applyProtection="1">
      <alignment horizontal="left" vertical="center"/>
    </xf>
    <xf numFmtId="3" fontId="8" fillId="5" borderId="3" xfId="0" applyNumberFormat="1" applyFont="1" applyFill="1" applyBorder="1" applyAlignment="1" applyProtection="1">
      <alignment horizontal="center" vertical="center"/>
    </xf>
    <xf numFmtId="3" fontId="8" fillId="5" borderId="5" xfId="0" applyNumberFormat="1" applyFont="1" applyFill="1" applyBorder="1" applyAlignment="1" applyProtection="1">
      <alignment horizontal="center" vertical="center" wrapText="1"/>
    </xf>
    <xf numFmtId="3" fontId="8" fillId="5" borderId="0" xfId="0" applyNumberFormat="1" applyFont="1" applyFill="1" applyBorder="1" applyAlignment="1" applyProtection="1">
      <alignment horizontal="center" vertical="center" wrapText="1"/>
    </xf>
    <xf numFmtId="3" fontId="8" fillId="5" borderId="5" xfId="0" applyNumberFormat="1" applyFont="1" applyFill="1" applyBorder="1" applyAlignment="1" applyProtection="1">
      <alignment horizontal="left"/>
    </xf>
    <xf numFmtId="3" fontId="8" fillId="5" borderId="3" xfId="0" applyNumberFormat="1" applyFont="1" applyFill="1" applyBorder="1" applyAlignment="1" applyProtection="1">
      <alignment vertical="center"/>
    </xf>
    <xf numFmtId="3" fontId="8" fillId="5" borderId="5" xfId="0" applyNumberFormat="1" applyFont="1" applyFill="1" applyBorder="1" applyAlignment="1" applyProtection="1">
      <alignment horizontal="left" vertical="center" wrapText="1"/>
    </xf>
    <xf numFmtId="3" fontId="8" fillId="5" borderId="6" xfId="0" applyNumberFormat="1" applyFont="1" applyFill="1" applyBorder="1" applyAlignment="1" applyProtection="1">
      <alignment horizontal="left"/>
    </xf>
    <xf numFmtId="3" fontId="8" fillId="5" borderId="6" xfId="0" applyNumberFormat="1" applyFont="1" applyFill="1" applyBorder="1" applyAlignment="1" applyProtection="1">
      <alignment horizontal="left" vertical="center" wrapText="1"/>
    </xf>
    <xf numFmtId="3" fontId="8" fillId="5" borderId="6" xfId="0" applyNumberFormat="1" applyFont="1" applyFill="1" applyBorder="1" applyAlignment="1" applyProtection="1">
      <alignment horizontal="center" vertical="center" wrapText="1"/>
    </xf>
    <xf numFmtId="3" fontId="8" fillId="9" borderId="3" xfId="3" applyNumberFormat="1" applyFont="1" applyFill="1" applyBorder="1" applyAlignment="1" applyProtection="1">
      <alignment vertical="center"/>
    </xf>
    <xf numFmtId="3" fontId="11" fillId="9" borderId="3" xfId="0" applyNumberFormat="1" applyFont="1" applyFill="1" applyBorder="1" applyAlignment="1" applyProtection="1">
      <alignment horizontal="center" vertical="center" wrapText="1"/>
    </xf>
    <xf numFmtId="3" fontId="8" fillId="5" borderId="9" xfId="0" applyNumberFormat="1" applyFont="1" applyFill="1" applyBorder="1" applyAlignment="1" applyProtection="1">
      <alignment horizontal="left"/>
    </xf>
    <xf numFmtId="3" fontId="8" fillId="5" borderId="3" xfId="3" applyNumberFormat="1" applyFont="1" applyFill="1" applyBorder="1" applyAlignment="1" applyProtection="1">
      <alignment vertical="center"/>
    </xf>
    <xf numFmtId="3" fontId="8" fillId="5" borderId="6" xfId="3" applyNumberFormat="1" applyFont="1" applyFill="1" applyBorder="1" applyAlignment="1">
      <alignment vertical="center" wrapText="1"/>
    </xf>
    <xf numFmtId="3" fontId="8" fillId="5" borderId="3" xfId="0" applyNumberFormat="1" applyFont="1" applyFill="1" applyBorder="1" applyAlignment="1" applyProtection="1">
      <alignment horizontal="center" vertical="center" wrapText="1"/>
    </xf>
    <xf numFmtId="3" fontId="8" fillId="5" borderId="6" xfId="0" applyNumberFormat="1" applyFont="1" applyFill="1" applyBorder="1" applyAlignment="1">
      <alignment horizontal="left" vertical="center" wrapText="1"/>
    </xf>
    <xf numFmtId="3" fontId="8" fillId="5" borderId="3" xfId="0" applyNumberFormat="1" applyFont="1" applyFill="1" applyBorder="1" applyAlignment="1" applyProtection="1">
      <alignment vertical="center" wrapText="1"/>
    </xf>
    <xf numFmtId="3" fontId="8" fillId="5" borderId="10" xfId="0" applyNumberFormat="1" applyFont="1" applyFill="1" applyBorder="1" applyAlignment="1" applyProtection="1">
      <alignment horizontal="left"/>
    </xf>
    <xf numFmtId="3" fontId="8" fillId="5" borderId="5" xfId="0" applyNumberFormat="1" applyFont="1" applyFill="1" applyBorder="1" applyAlignment="1" applyProtection="1">
      <alignment vertical="center"/>
    </xf>
    <xf numFmtId="165" fontId="0" fillId="13" borderId="3" xfId="1" applyNumberFormat="1" applyFont="1" applyFill="1" applyBorder="1" applyAlignment="1" applyProtection="1">
      <alignment horizontal="right"/>
      <protection locked="0"/>
    </xf>
    <xf numFmtId="3" fontId="8" fillId="5" borderId="6" xfId="0" applyNumberFormat="1" applyFont="1" applyFill="1" applyBorder="1" applyAlignment="1" applyProtection="1">
      <alignment horizontal="left"/>
    </xf>
    <xf numFmtId="3" fontId="8" fillId="6" borderId="6" xfId="0" applyNumberFormat="1" applyFont="1" applyFill="1" applyBorder="1" applyAlignment="1" applyProtection="1">
      <alignment horizontal="left" vertical="center" wrapText="1"/>
    </xf>
    <xf numFmtId="0" fontId="0" fillId="7" borderId="9" xfId="0" applyFill="1" applyBorder="1" applyAlignment="1">
      <alignment wrapText="1"/>
    </xf>
    <xf numFmtId="3" fontId="8" fillId="5" borderId="3" xfId="0" applyNumberFormat="1" applyFont="1" applyFill="1" applyBorder="1" applyAlignment="1" applyProtection="1">
      <alignment horizontal="left"/>
    </xf>
    <xf numFmtId="3" fontId="8" fillId="5" borderId="12" xfId="0" applyNumberFormat="1" applyFont="1" applyFill="1" applyBorder="1" applyAlignment="1" applyProtection="1">
      <alignment horizontal="left"/>
    </xf>
    <xf numFmtId="0" fontId="15" fillId="15" borderId="3" xfId="0" applyFont="1" applyFill="1" applyBorder="1" applyAlignment="1" applyProtection="1">
      <alignment horizontal="center" vertical="center" wrapText="1"/>
    </xf>
    <xf numFmtId="3" fontId="15" fillId="15" borderId="3" xfId="0" applyNumberFormat="1" applyFont="1" applyFill="1" applyBorder="1" applyAlignment="1" applyProtection="1">
      <alignment horizontal="left" vertical="center"/>
    </xf>
    <xf numFmtId="3" fontId="15" fillId="15" borderId="3" xfId="0" applyNumberFormat="1" applyFont="1" applyFill="1" applyBorder="1" applyAlignment="1" applyProtection="1">
      <alignment vertical="center"/>
    </xf>
    <xf numFmtId="3" fontId="15" fillId="15" borderId="3" xfId="0" applyNumberFormat="1" applyFont="1" applyFill="1" applyBorder="1" applyAlignment="1" applyProtection="1">
      <alignment horizontal="left" vertical="center" wrapText="1"/>
    </xf>
    <xf numFmtId="3" fontId="16" fillId="15" borderId="13" xfId="0" applyNumberFormat="1" applyFont="1" applyFill="1" applyBorder="1" applyAlignment="1" applyProtection="1">
      <alignment horizontal="left" vertical="center"/>
    </xf>
    <xf numFmtId="0" fontId="15" fillId="15" borderId="2" xfId="0" applyFont="1" applyFill="1" applyBorder="1" applyAlignment="1" applyProtection="1">
      <alignment horizontal="center" vertical="center" wrapText="1"/>
    </xf>
    <xf numFmtId="3" fontId="10" fillId="5" borderId="14" xfId="0" applyNumberFormat="1" applyFont="1" applyFill="1" applyBorder="1" applyAlignment="1" applyProtection="1">
      <alignment horizontal="center" vertical="center" wrapText="1"/>
    </xf>
    <xf numFmtId="3" fontId="10" fillId="5" borderId="15" xfId="0" applyNumberFormat="1" applyFont="1" applyFill="1" applyBorder="1" applyAlignment="1" applyProtection="1">
      <alignment horizontal="center" vertical="center" wrapText="1"/>
    </xf>
    <xf numFmtId="3" fontId="8" fillId="5" borderId="0" xfId="0" applyNumberFormat="1" applyFont="1" applyFill="1" applyBorder="1" applyAlignment="1">
      <alignment vertical="center" wrapText="1"/>
    </xf>
    <xf numFmtId="3" fontId="4" fillId="9" borderId="13" xfId="0" applyNumberFormat="1" applyFont="1" applyFill="1" applyBorder="1" applyAlignment="1" applyProtection="1">
      <alignment horizontal="center" vertical="center" wrapText="1"/>
    </xf>
    <xf numFmtId="3" fontId="7" fillId="11" borderId="13" xfId="0" applyNumberFormat="1" applyFont="1" applyFill="1" applyBorder="1" applyAlignment="1" applyProtection="1">
      <alignment horizontal="center" vertical="center" wrapText="1"/>
    </xf>
    <xf numFmtId="3" fontId="6" fillId="12" borderId="0" xfId="0" applyNumberFormat="1" applyFont="1" applyFill="1" applyBorder="1" applyAlignment="1">
      <alignment horizontal="left" vertical="center" wrapText="1"/>
    </xf>
    <xf numFmtId="3" fontId="7" fillId="10" borderId="13" xfId="0" applyNumberFormat="1" applyFont="1" applyFill="1" applyBorder="1" applyAlignment="1" applyProtection="1">
      <alignment horizontal="center" vertical="center" wrapText="1"/>
    </xf>
    <xf numFmtId="3" fontId="4" fillId="5" borderId="15" xfId="0" applyNumberFormat="1" applyFont="1" applyFill="1" applyBorder="1" applyAlignment="1" applyProtection="1">
      <alignment horizontal="center" vertical="center" wrapText="1"/>
    </xf>
    <xf numFmtId="3" fontId="5" fillId="5" borderId="15" xfId="0" applyNumberFormat="1" applyFont="1" applyFill="1" applyBorder="1" applyAlignment="1" applyProtection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3" fontId="0" fillId="11" borderId="3" xfId="3" applyNumberFormat="1" applyFont="1" applyFill="1" applyBorder="1" applyAlignment="1">
      <alignment horizontal="center" vertical="center" wrapText="1"/>
    </xf>
    <xf numFmtId="3" fontId="0" fillId="11" borderId="5" xfId="0" applyNumberFormat="1" applyFill="1" applyBorder="1" applyAlignment="1">
      <alignment horizontal="center" vertical="center" wrapText="1"/>
    </xf>
    <xf numFmtId="3" fontId="0" fillId="11" borderId="3" xfId="0" applyNumberFormat="1" applyFont="1" applyFill="1" applyBorder="1" applyAlignment="1" applyProtection="1">
      <alignment vertical="center" wrapText="1"/>
    </xf>
    <xf numFmtId="3" fontId="0" fillId="11" borderId="5" xfId="3" applyNumberFormat="1" applyFont="1" applyFill="1" applyBorder="1" applyAlignment="1">
      <alignment horizontal="left" vertical="center" wrapText="1"/>
    </xf>
    <xf numFmtId="3" fontId="0" fillId="11" borderId="5" xfId="3" applyNumberFormat="1" applyFont="1" applyFill="1" applyBorder="1" applyAlignment="1">
      <alignment horizontal="center" vertical="center" wrapText="1"/>
    </xf>
    <xf numFmtId="3" fontId="0" fillId="11" borderId="3" xfId="0" applyNumberFormat="1" applyFont="1" applyFill="1" applyBorder="1" applyAlignment="1" applyProtection="1">
      <alignment horizontal="left" vertical="center" wrapText="1"/>
    </xf>
    <xf numFmtId="3" fontId="0" fillId="11" borderId="6" xfId="3" applyNumberFormat="1" applyFont="1" applyFill="1" applyBorder="1" applyAlignment="1">
      <alignment horizontal="left" vertical="center" wrapText="1"/>
    </xf>
    <xf numFmtId="3" fontId="0" fillId="11" borderId="6" xfId="3" applyNumberFormat="1" applyFont="1" applyFill="1" applyBorder="1" applyAlignment="1">
      <alignment horizontal="center" vertical="center" wrapText="1"/>
    </xf>
    <xf numFmtId="3" fontId="8" fillId="9" borderId="3" xfId="3" applyNumberFormat="1" applyFont="1" applyFill="1" applyBorder="1" applyAlignment="1" applyProtection="1">
      <alignment vertical="center" wrapText="1"/>
    </xf>
    <xf numFmtId="3" fontId="12" fillId="5" borderId="5" xfId="0" applyNumberFormat="1" applyFont="1" applyFill="1" applyBorder="1" applyAlignment="1" applyProtection="1">
      <alignment horizontal="left" vertical="center" wrapText="1"/>
    </xf>
    <xf numFmtId="3" fontId="8" fillId="5" borderId="5" xfId="0" applyNumberFormat="1" applyFont="1" applyFill="1" applyBorder="1" applyAlignment="1">
      <alignment horizontal="left" vertical="center" wrapText="1"/>
    </xf>
    <xf numFmtId="3" fontId="12" fillId="5" borderId="6" xfId="0" applyNumberFormat="1" applyFont="1" applyFill="1" applyBorder="1" applyAlignment="1" applyProtection="1">
      <alignment horizontal="left" vertical="center" wrapText="1"/>
    </xf>
    <xf numFmtId="3" fontId="8" fillId="5" borderId="6" xfId="0" applyNumberFormat="1" applyFont="1" applyFill="1" applyBorder="1" applyAlignment="1">
      <alignment horizontal="left" vertical="center" wrapText="1"/>
    </xf>
    <xf numFmtId="3" fontId="13" fillId="9" borderId="11" xfId="0" applyNumberFormat="1" applyFont="1" applyFill="1" applyBorder="1" applyAlignment="1">
      <alignment vertical="center" wrapText="1"/>
    </xf>
    <xf numFmtId="0" fontId="14" fillId="14" borderId="11" xfId="2" applyFont="1" applyFill="1" applyBorder="1"/>
    <xf numFmtId="3" fontId="8" fillId="5" borderId="6" xfId="0" applyNumberFormat="1" applyFont="1" applyFill="1" applyBorder="1" applyAlignment="1" applyProtection="1">
      <alignment horizontal="left" vertical="center"/>
    </xf>
    <xf numFmtId="3" fontId="13" fillId="6" borderId="10" xfId="0" applyNumberFormat="1" applyFont="1" applyFill="1" applyBorder="1" applyAlignment="1">
      <alignment vertical="center" wrapText="1"/>
    </xf>
    <xf numFmtId="3" fontId="8" fillId="6" borderId="5" xfId="0" applyNumberFormat="1" applyFont="1" applyFill="1" applyBorder="1" applyAlignment="1" applyProtection="1">
      <alignment horizontal="center" vertical="center" wrapText="1"/>
    </xf>
    <xf numFmtId="3" fontId="13" fillId="6" borderId="9" xfId="0" applyNumberFormat="1" applyFont="1" applyFill="1" applyBorder="1" applyAlignment="1">
      <alignment vertical="center" wrapText="1"/>
    </xf>
    <xf numFmtId="3" fontId="8" fillId="6" borderId="0" xfId="0" applyNumberFormat="1" applyFont="1" applyFill="1" applyBorder="1" applyAlignment="1" applyProtection="1">
      <alignment horizontal="center" vertical="center" wrapText="1"/>
    </xf>
    <xf numFmtId="3" fontId="13" fillId="6" borderId="3" xfId="0" applyNumberFormat="1" applyFont="1" applyFill="1" applyBorder="1" applyAlignment="1">
      <alignment vertical="center" wrapText="1"/>
    </xf>
    <xf numFmtId="0" fontId="0" fillId="7" borderId="3" xfId="0" applyFill="1" applyBorder="1" applyAlignment="1">
      <alignment wrapText="1"/>
    </xf>
    <xf numFmtId="3" fontId="9" fillId="6" borderId="3" xfId="0" applyNumberFormat="1" applyFont="1" applyFill="1" applyBorder="1" applyAlignment="1">
      <alignment vertical="center" wrapText="1"/>
    </xf>
    <xf numFmtId="3" fontId="9" fillId="6" borderId="3" xfId="0" applyNumberFormat="1" applyFont="1" applyFill="1" applyBorder="1" applyAlignment="1">
      <alignment horizontal="center" vertical="center" wrapText="1"/>
    </xf>
    <xf numFmtId="3" fontId="8" fillId="6" borderId="6" xfId="0" applyNumberFormat="1" applyFont="1" applyFill="1" applyBorder="1" applyAlignment="1" applyProtection="1">
      <alignment horizontal="center" vertical="center" wrapText="1"/>
    </xf>
    <xf numFmtId="0" fontId="0" fillId="4" borderId="3" xfId="0" applyNumberFormat="1" applyFill="1" applyBorder="1" applyAlignment="1" applyProtection="1">
      <alignment horizontal="right"/>
      <protection locked="0"/>
    </xf>
    <xf numFmtId="0" fontId="0" fillId="4" borderId="6" xfId="0" applyNumberFormat="1" applyFill="1" applyBorder="1" applyAlignment="1" applyProtection="1">
      <alignment horizontal="right"/>
      <protection locked="0"/>
    </xf>
    <xf numFmtId="164" fontId="0" fillId="4" borderId="6" xfId="0" applyNumberFormat="1" applyFill="1" applyBorder="1" applyAlignment="1" applyProtection="1">
      <alignment horizontal="right"/>
      <protection locked="0"/>
    </xf>
    <xf numFmtId="0" fontId="0" fillId="0" borderId="2" xfId="0" applyBorder="1" applyAlignment="1">
      <alignment wrapText="1"/>
    </xf>
    <xf numFmtId="0" fontId="0" fillId="3" borderId="5" xfId="0" applyFill="1" applyBorder="1"/>
    <xf numFmtId="0" fontId="0" fillId="4" borderId="5" xfId="0" applyNumberFormat="1" applyFill="1" applyBorder="1" applyAlignment="1" applyProtection="1">
      <alignment horizontal="right"/>
      <protection locked="0"/>
    </xf>
    <xf numFmtId="0" fontId="0" fillId="0" borderId="4" xfId="0" applyFill="1" applyBorder="1"/>
    <xf numFmtId="3" fontId="8" fillId="5" borderId="6" xfId="0" applyNumberFormat="1" applyFont="1" applyFill="1" applyBorder="1" applyAlignment="1" applyProtection="1">
      <alignment horizontal="left" vertical="center"/>
    </xf>
    <xf numFmtId="0" fontId="0" fillId="3" borderId="6" xfId="0" applyFill="1" applyBorder="1" applyAlignment="1">
      <alignment horizontal="right" vertical="center"/>
    </xf>
    <xf numFmtId="0" fontId="0" fillId="4" borderId="6" xfId="0" applyNumberFormat="1" applyFill="1" applyBorder="1" applyAlignment="1" applyProtection="1">
      <alignment horizontal="right" vertical="center"/>
      <protection locked="0"/>
    </xf>
    <xf numFmtId="0" fontId="0" fillId="0" borderId="7" xfId="0" applyFill="1" applyBorder="1" applyAlignment="1">
      <alignment horizontal="left" vertical="center"/>
    </xf>
    <xf numFmtId="3" fontId="8" fillId="5" borderId="5" xfId="0" applyNumberFormat="1" applyFont="1" applyFill="1" applyBorder="1" applyAlignment="1" applyProtection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4" borderId="5" xfId="0" applyNumberFormat="1" applyFill="1" applyBorder="1" applyAlignment="1" applyProtection="1">
      <alignment horizontal="right" vertical="center"/>
      <protection locked="0"/>
    </xf>
    <xf numFmtId="0" fontId="0" fillId="0" borderId="4" xfId="0" applyFill="1" applyBorder="1" applyAlignment="1">
      <alignment horizontal="left" vertical="center"/>
    </xf>
    <xf numFmtId="0" fontId="0" fillId="4" borderId="3" xfId="0" applyNumberFormat="1" applyFill="1" applyBorder="1" applyAlignment="1" applyProtection="1">
      <alignment horizontal="right"/>
      <protection locked="0"/>
    </xf>
    <xf numFmtId="3" fontId="0" fillId="4" borderId="3" xfId="0" applyNumberFormat="1" applyFill="1" applyBorder="1" applyAlignment="1" applyProtection="1">
      <alignment horizontal="right"/>
      <protection locked="0"/>
    </xf>
    <xf numFmtId="0" fontId="0" fillId="0" borderId="2" xfId="0" applyBorder="1" applyAlignment="1">
      <alignment horizontal="left" wrapText="1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8" borderId="2" xfId="0" applyFill="1" applyBorder="1" applyAlignment="1">
      <alignment wrapText="1"/>
    </xf>
    <xf numFmtId="3" fontId="0" fillId="11" borderId="0" xfId="3" applyNumberFormat="1" applyFont="1" applyFill="1" applyBorder="1" applyAlignment="1">
      <alignment horizontal="center" vertical="center" wrapText="1"/>
    </xf>
    <xf numFmtId="3" fontId="0" fillId="11" borderId="0" xfId="3" applyNumberFormat="1" applyFont="1" applyFill="1" applyBorder="1" applyAlignment="1">
      <alignment horizontal="left" vertical="center" wrapText="1"/>
    </xf>
    <xf numFmtId="3" fontId="0" fillId="11" borderId="0" xfId="0" applyNumberForma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 applyAlignment="1"/>
    <xf numFmtId="0" fontId="0" fillId="8" borderId="2" xfId="0" applyFill="1" applyBorder="1" applyAlignment="1"/>
    <xf numFmtId="0" fontId="0" fillId="3" borderId="5" xfId="0" applyFill="1" applyBorder="1" applyAlignment="1">
      <alignment horizontal="right"/>
    </xf>
    <xf numFmtId="3" fontId="0" fillId="0" borderId="7" xfId="0" applyNumberFormat="1" applyBorder="1" applyAlignment="1" applyProtection="1">
      <alignment horizontal="center" vertical="center"/>
      <protection locked="0"/>
    </xf>
    <xf numFmtId="3" fontId="0" fillId="0" borderId="8" xfId="0" applyNumberFormat="1" applyBorder="1" applyAlignment="1" applyProtection="1">
      <alignment horizontal="center" vertical="center"/>
      <protection locked="0"/>
    </xf>
    <xf numFmtId="3" fontId="0" fillId="0" borderId="4" xfId="0" applyNumberFormat="1" applyBorder="1" applyAlignment="1" applyProtection="1">
      <alignment horizontal="center" vertical="center"/>
      <protection locked="0"/>
    </xf>
    <xf numFmtId="3" fontId="0" fillId="3" borderId="3" xfId="0" applyNumberFormat="1" applyFill="1" applyBorder="1" applyAlignment="1" applyProtection="1">
      <alignment horizontal="right" vertical="top"/>
      <protection locked="0"/>
    </xf>
    <xf numFmtId="4" fontId="0" fillId="3" borderId="4" xfId="0" applyNumberFormat="1" applyFill="1" applyBorder="1" applyAlignment="1" applyProtection="1">
      <alignment horizontal="center"/>
      <protection locked="0"/>
    </xf>
    <xf numFmtId="3" fontId="0" fillId="6" borderId="6" xfId="0" applyNumberFormat="1" applyFont="1" applyFill="1" applyBorder="1" applyAlignment="1" applyProtection="1">
      <alignment horizontal="left" vertical="center"/>
    </xf>
    <xf numFmtId="0" fontId="0" fillId="3" borderId="3" xfId="0" applyFill="1" applyBorder="1" applyAlignment="1"/>
    <xf numFmtId="3" fontId="0" fillId="3" borderId="6" xfId="0" applyNumberFormat="1" applyFill="1" applyBorder="1" applyAlignment="1" applyProtection="1">
      <alignment horizontal="right"/>
      <protection locked="0"/>
    </xf>
    <xf numFmtId="4" fontId="0" fillId="3" borderId="2" xfId="0" applyNumberFormat="1" applyFill="1" applyBorder="1" applyAlignment="1" applyProtection="1">
      <alignment horizontal="center" vertical="center"/>
      <protection locked="0"/>
    </xf>
    <xf numFmtId="3" fontId="0" fillId="6" borderId="5" xfId="0" applyNumberFormat="1" applyFont="1" applyFill="1" applyBorder="1" applyAlignment="1" applyProtection="1">
      <alignment horizontal="left" vertical="center"/>
    </xf>
    <xf numFmtId="3" fontId="0" fillId="3" borderId="5" xfId="0" applyNumberFormat="1" applyFill="1" applyBorder="1" applyAlignment="1" applyProtection="1">
      <alignment vertical="top"/>
      <protection locked="0"/>
    </xf>
    <xf numFmtId="3" fontId="0" fillId="8" borderId="2" xfId="0" applyNumberFormat="1" applyFill="1" applyBorder="1" applyAlignment="1" applyProtection="1">
      <alignment horizontal="left" vertical="top"/>
      <protection locked="0"/>
    </xf>
    <xf numFmtId="0" fontId="0" fillId="3" borderId="3" xfId="0" applyFill="1" applyBorder="1" applyAlignment="1" applyProtection="1">
      <alignment horizontal="right" vertical="center"/>
      <protection locked="0"/>
    </xf>
    <xf numFmtId="3" fontId="0" fillId="3" borderId="3" xfId="0" applyNumberFormat="1" applyFill="1" applyBorder="1" applyAlignment="1" applyProtection="1">
      <alignment horizontal="right" vertical="center"/>
      <protection locked="0"/>
    </xf>
    <xf numFmtId="3" fontId="0" fillId="3" borderId="2" xfId="0" applyNumberFormat="1" applyFill="1" applyBorder="1" applyAlignment="1" applyProtection="1">
      <alignment horizontal="left" vertical="top" wrapText="1"/>
      <protection locked="0"/>
    </xf>
  </cellXfs>
  <cellStyles count="4">
    <cellStyle name="Ausgabe" xfId="2" builtinId="21"/>
    <cellStyle name="Komma" xfId="1" builtinId="3"/>
    <cellStyle name="Standard" xfId="0" builtinId="0"/>
    <cellStyle name="Обычный_2++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zoomScale="90" zoomScaleNormal="90" workbookViewId="0">
      <selection activeCell="D19" sqref="D19"/>
    </sheetView>
  </sheetViews>
  <sheetFormatPr baseColWidth="10" defaultRowHeight="14.4" x14ac:dyDescent="0.3"/>
  <cols>
    <col min="1" max="1" width="24.6640625" customWidth="1"/>
    <col min="2" max="2" width="26" customWidth="1"/>
    <col min="3" max="3" width="39.33203125" customWidth="1"/>
    <col min="4" max="4" width="27.6640625" customWidth="1"/>
    <col min="5" max="5" width="24" customWidth="1"/>
    <col min="6" max="6" width="19.109375" customWidth="1"/>
    <col min="7" max="7" width="21.33203125" customWidth="1"/>
    <col min="8" max="8" width="34.109375" customWidth="1"/>
  </cols>
  <sheetData>
    <row r="1" spans="1:8" ht="28.8" x14ac:dyDescent="0.3">
      <c r="A1" s="84" t="s">
        <v>89</v>
      </c>
      <c r="B1" s="83"/>
      <c r="C1" s="83"/>
      <c r="D1" s="82"/>
      <c r="E1" s="81" t="s">
        <v>88</v>
      </c>
      <c r="F1" s="80" t="s">
        <v>87</v>
      </c>
      <c r="G1" s="80" t="s">
        <v>86</v>
      </c>
      <c r="H1" s="85" t="s">
        <v>85</v>
      </c>
    </row>
    <row r="2" spans="1:8" x14ac:dyDescent="0.3">
      <c r="A2" s="86" t="s">
        <v>84</v>
      </c>
      <c r="B2" s="120" t="s">
        <v>83</v>
      </c>
      <c r="C2" s="117" t="s">
        <v>82</v>
      </c>
      <c r="D2" s="119"/>
      <c r="E2" s="75" t="s">
        <v>60</v>
      </c>
      <c r="F2" s="121">
        <v>0.438</v>
      </c>
      <c r="G2" s="121" t="s">
        <v>59</v>
      </c>
      <c r="H2" s="46" t="s">
        <v>78</v>
      </c>
    </row>
    <row r="3" spans="1:8" x14ac:dyDescent="0.3">
      <c r="A3" s="87"/>
      <c r="B3" s="115"/>
      <c r="C3" s="117" t="s">
        <v>81</v>
      </c>
      <c r="D3" s="118"/>
      <c r="E3" s="79" t="s">
        <v>60</v>
      </c>
      <c r="F3" s="121">
        <v>0.438</v>
      </c>
      <c r="G3" s="121" t="s">
        <v>59</v>
      </c>
      <c r="H3" s="46" t="s">
        <v>78</v>
      </c>
    </row>
    <row r="4" spans="1:8" x14ac:dyDescent="0.3">
      <c r="A4" s="87"/>
      <c r="B4" s="115"/>
      <c r="C4" s="117" t="s">
        <v>80</v>
      </c>
      <c r="D4" s="116"/>
      <c r="E4" s="78" t="s">
        <v>60</v>
      </c>
      <c r="F4" s="121">
        <v>0.438</v>
      </c>
      <c r="G4" s="121" t="s">
        <v>59</v>
      </c>
      <c r="H4" s="46" t="s">
        <v>78</v>
      </c>
    </row>
    <row r="5" spans="1:8" x14ac:dyDescent="0.3">
      <c r="A5" s="87"/>
      <c r="B5" s="115"/>
      <c r="C5" s="77" t="s">
        <v>79</v>
      </c>
      <c r="D5" s="114"/>
      <c r="E5" s="75" t="s">
        <v>60</v>
      </c>
      <c r="F5" s="121">
        <v>0.438</v>
      </c>
      <c r="G5" s="122" t="s">
        <v>59</v>
      </c>
      <c r="H5" s="46" t="s">
        <v>78</v>
      </c>
    </row>
    <row r="6" spans="1:8" ht="43.2" x14ac:dyDescent="0.3">
      <c r="A6" s="87"/>
      <c r="B6" s="113"/>
      <c r="C6" s="76" t="s">
        <v>77</v>
      </c>
      <c r="D6" s="112"/>
      <c r="E6" s="111" t="s">
        <v>60</v>
      </c>
      <c r="F6" s="122">
        <v>-0.40100000000000002</v>
      </c>
      <c r="G6" s="123" t="s">
        <v>76</v>
      </c>
      <c r="H6" s="124" t="s">
        <v>100</v>
      </c>
    </row>
    <row r="7" spans="1:8" x14ac:dyDescent="0.3">
      <c r="A7" s="87"/>
      <c r="B7" s="65" t="s">
        <v>75</v>
      </c>
      <c r="C7" s="110"/>
      <c r="D7" s="109"/>
      <c r="E7" s="50"/>
      <c r="F7" s="74"/>
      <c r="G7" s="74"/>
      <c r="H7" s="4"/>
    </row>
    <row r="8" spans="1:8" x14ac:dyDescent="0.3">
      <c r="A8" s="87"/>
      <c r="B8" s="56" t="s">
        <v>74</v>
      </c>
      <c r="C8" s="88" t="s">
        <v>73</v>
      </c>
      <c r="D8" s="73" t="s">
        <v>69</v>
      </c>
      <c r="E8" s="72" t="s">
        <v>60</v>
      </c>
      <c r="F8" s="125">
        <v>0.22800000000000001</v>
      </c>
      <c r="G8" s="126" t="s">
        <v>59</v>
      </c>
      <c r="H8" s="127" t="s">
        <v>64</v>
      </c>
    </row>
    <row r="9" spans="1:8" x14ac:dyDescent="0.3">
      <c r="A9" s="87"/>
      <c r="B9" s="69"/>
      <c r="C9" s="70" t="s">
        <v>72</v>
      </c>
      <c r="D9" s="71" t="s">
        <v>71</v>
      </c>
      <c r="E9" s="66" t="s">
        <v>60</v>
      </c>
      <c r="F9" s="125">
        <v>0.17499999999999999</v>
      </c>
      <c r="G9" s="121" t="s">
        <v>59</v>
      </c>
      <c r="H9" s="127" t="s">
        <v>64</v>
      </c>
    </row>
    <row r="10" spans="1:8" x14ac:dyDescent="0.3">
      <c r="A10" s="87"/>
      <c r="B10" s="69"/>
      <c r="C10" s="108" t="s">
        <v>70</v>
      </c>
      <c r="D10" s="107" t="s">
        <v>69</v>
      </c>
      <c r="E10" s="128" t="s">
        <v>60</v>
      </c>
      <c r="F10" s="129">
        <v>0.17499999999999999</v>
      </c>
      <c r="G10" s="130" t="s">
        <v>59</v>
      </c>
      <c r="H10" s="131" t="s">
        <v>64</v>
      </c>
    </row>
    <row r="11" spans="1:8" x14ac:dyDescent="0.3">
      <c r="A11" s="87"/>
      <c r="B11" s="69"/>
      <c r="C11" s="106"/>
      <c r="D11" s="105"/>
      <c r="E11" s="132"/>
      <c r="F11" s="133"/>
      <c r="G11" s="134"/>
      <c r="H11" s="135"/>
    </row>
    <row r="12" spans="1:8" x14ac:dyDescent="0.3">
      <c r="A12" s="87"/>
      <c r="B12" s="69"/>
      <c r="C12" s="70" t="s">
        <v>68</v>
      </c>
      <c r="D12" s="67" t="s">
        <v>67</v>
      </c>
      <c r="E12" s="66" t="s">
        <v>60</v>
      </c>
      <c r="F12" s="125">
        <v>0.20200000000000001</v>
      </c>
      <c r="G12" s="121" t="s">
        <v>59</v>
      </c>
      <c r="H12" s="127" t="s">
        <v>64</v>
      </c>
    </row>
    <row r="13" spans="1:8" x14ac:dyDescent="0.3">
      <c r="A13" s="87"/>
      <c r="B13" s="69"/>
      <c r="C13" s="68" t="s">
        <v>66</v>
      </c>
      <c r="D13" s="67" t="s">
        <v>65</v>
      </c>
      <c r="E13" s="66" t="s">
        <v>60</v>
      </c>
      <c r="F13" s="125">
        <v>0.26600000000000001</v>
      </c>
      <c r="G13" s="121" t="s">
        <v>59</v>
      </c>
      <c r="H13" s="127" t="s">
        <v>64</v>
      </c>
    </row>
    <row r="14" spans="1:8" x14ac:dyDescent="0.3">
      <c r="A14" s="87"/>
      <c r="B14" s="65" t="s">
        <v>63</v>
      </c>
      <c r="C14" s="104"/>
      <c r="D14" s="64"/>
      <c r="E14" s="50"/>
      <c r="F14" s="5"/>
      <c r="G14" s="49"/>
      <c r="H14" s="4"/>
    </row>
    <row r="15" spans="1:8" x14ac:dyDescent="0.3">
      <c r="A15" s="87"/>
      <c r="B15" s="63" t="s">
        <v>62</v>
      </c>
      <c r="C15" s="62" t="s">
        <v>61</v>
      </c>
      <c r="D15" s="59"/>
      <c r="E15" s="61" t="s">
        <v>60</v>
      </c>
      <c r="F15" s="136">
        <v>0.22800000000000001</v>
      </c>
      <c r="G15" s="137" t="s">
        <v>59</v>
      </c>
      <c r="H15" s="138" t="s">
        <v>99</v>
      </c>
    </row>
    <row r="16" spans="1:8" x14ac:dyDescent="0.3">
      <c r="A16" s="87"/>
      <c r="B16" s="56"/>
      <c r="C16" s="60"/>
      <c r="D16" s="59"/>
      <c r="E16" s="58"/>
      <c r="F16" s="136"/>
      <c r="G16" s="137"/>
      <c r="H16" s="138"/>
    </row>
    <row r="17" spans="1:8" x14ac:dyDescent="0.3">
      <c r="A17" s="87"/>
      <c r="B17" s="57" t="s">
        <v>58</v>
      </c>
      <c r="C17" s="47" t="s">
        <v>57</v>
      </c>
      <c r="D17" s="55"/>
      <c r="E17" s="54" t="s">
        <v>54</v>
      </c>
      <c r="F17" s="139">
        <v>1.5889999999999999E-3</v>
      </c>
      <c r="G17" s="140" t="s">
        <v>53</v>
      </c>
      <c r="H17" s="46" t="s">
        <v>78</v>
      </c>
    </row>
    <row r="18" spans="1:8" x14ac:dyDescent="0.3">
      <c r="A18" s="87"/>
      <c r="B18" s="57"/>
      <c r="C18" s="47" t="s">
        <v>56</v>
      </c>
      <c r="D18" s="55"/>
      <c r="E18" s="54" t="s">
        <v>54</v>
      </c>
      <c r="F18" s="139">
        <v>1.5889999999999999E-3</v>
      </c>
      <c r="G18" s="140" t="s">
        <v>53</v>
      </c>
      <c r="H18" s="46" t="s">
        <v>78</v>
      </c>
    </row>
    <row r="19" spans="1:8" x14ac:dyDescent="0.3">
      <c r="A19" s="87"/>
      <c r="B19" s="56"/>
      <c r="C19" s="47" t="s">
        <v>55</v>
      </c>
      <c r="D19" s="55"/>
      <c r="E19" s="54" t="s">
        <v>54</v>
      </c>
      <c r="F19" s="139">
        <v>1.5889999999999999E-3</v>
      </c>
      <c r="G19" s="140" t="s">
        <v>53</v>
      </c>
      <c r="H19" s="46" t="s">
        <v>78</v>
      </c>
    </row>
    <row r="20" spans="1:8" ht="42" x14ac:dyDescent="0.3">
      <c r="A20" s="89" t="s">
        <v>52</v>
      </c>
      <c r="B20" s="53"/>
      <c r="C20" s="52"/>
      <c r="D20" s="51"/>
      <c r="E20" s="50"/>
      <c r="F20" s="49"/>
      <c r="G20" s="48"/>
      <c r="H20" s="141"/>
    </row>
    <row r="21" spans="1:8" x14ac:dyDescent="0.3">
      <c r="A21" s="90" t="s">
        <v>51</v>
      </c>
      <c r="B21" s="103" t="s">
        <v>50</v>
      </c>
      <c r="C21" s="45" t="s">
        <v>49</v>
      </c>
      <c r="D21" s="44"/>
      <c r="E21" s="28" t="s">
        <v>27</v>
      </c>
      <c r="F21" s="139">
        <f>152/1000000</f>
        <v>1.5200000000000001E-4</v>
      </c>
      <c r="G21" s="140" t="s">
        <v>37</v>
      </c>
      <c r="H21" s="46"/>
    </row>
    <row r="22" spans="1:8" x14ac:dyDescent="0.3">
      <c r="A22" s="90"/>
      <c r="B22" s="142"/>
      <c r="C22" s="45" t="s">
        <v>98</v>
      </c>
      <c r="D22" s="44"/>
      <c r="E22" s="28" t="s">
        <v>38</v>
      </c>
      <c r="F22" s="139">
        <f>27/1000000</f>
        <v>2.6999999999999999E-5</v>
      </c>
      <c r="G22" s="140" t="s">
        <v>37</v>
      </c>
      <c r="H22" s="46"/>
    </row>
    <row r="23" spans="1:8" x14ac:dyDescent="0.3">
      <c r="A23" s="90"/>
      <c r="B23" s="142"/>
      <c r="C23" s="45" t="s">
        <v>97</v>
      </c>
      <c r="D23" s="44"/>
      <c r="E23" s="28" t="s">
        <v>38</v>
      </c>
      <c r="F23" s="139">
        <f>75/1000000</f>
        <v>7.4999999999999993E-5</v>
      </c>
      <c r="G23" s="140" t="s">
        <v>37</v>
      </c>
      <c r="H23" s="46"/>
    </row>
    <row r="24" spans="1:8" x14ac:dyDescent="0.3">
      <c r="A24" s="90"/>
      <c r="B24" s="142"/>
      <c r="C24" s="45" t="s">
        <v>96</v>
      </c>
      <c r="D24" s="44"/>
      <c r="E24" s="28" t="s">
        <v>38</v>
      </c>
      <c r="F24" s="139">
        <f>85/1000000</f>
        <v>8.5000000000000006E-5</v>
      </c>
      <c r="G24" s="140" t="s">
        <v>37</v>
      </c>
      <c r="H24" s="46"/>
    </row>
    <row r="25" spans="1:8" x14ac:dyDescent="0.3">
      <c r="A25" s="90"/>
      <c r="B25" s="142"/>
      <c r="C25" s="43" t="s">
        <v>95</v>
      </c>
      <c r="D25" s="42"/>
      <c r="E25" s="28" t="s">
        <v>38</v>
      </c>
      <c r="F25" s="139">
        <f>50/1000000</f>
        <v>5.0000000000000002E-5</v>
      </c>
      <c r="G25" s="140" t="s">
        <v>37</v>
      </c>
      <c r="H25" s="46"/>
    </row>
    <row r="26" spans="1:8" x14ac:dyDescent="0.3">
      <c r="A26" s="90"/>
      <c r="B26" s="142"/>
      <c r="C26" s="102" t="s">
        <v>94</v>
      </c>
      <c r="D26" s="101" t="s">
        <v>48</v>
      </c>
      <c r="E26" s="28" t="s">
        <v>38</v>
      </c>
      <c r="F26" s="139">
        <f>284/1000000</f>
        <v>2.8400000000000002E-4</v>
      </c>
      <c r="G26" s="140" t="s">
        <v>37</v>
      </c>
      <c r="H26" s="46"/>
    </row>
    <row r="27" spans="1:8" ht="28.8" x14ac:dyDescent="0.3">
      <c r="A27" s="90"/>
      <c r="B27" s="142"/>
      <c r="C27" s="143"/>
      <c r="D27" s="98" t="s">
        <v>47</v>
      </c>
      <c r="E27" s="28" t="s">
        <v>38</v>
      </c>
      <c r="F27" s="139">
        <f>284/1000000</f>
        <v>2.8400000000000002E-4</v>
      </c>
      <c r="G27" s="140" t="s">
        <v>37</v>
      </c>
      <c r="H27" s="46"/>
    </row>
    <row r="28" spans="1:8" x14ac:dyDescent="0.3">
      <c r="A28" s="90"/>
      <c r="B28" s="100"/>
      <c r="C28" s="99"/>
      <c r="D28" s="98" t="s">
        <v>46</v>
      </c>
      <c r="E28" s="28" t="s">
        <v>38</v>
      </c>
      <c r="F28" s="139">
        <v>1.9799999999999999E-4</v>
      </c>
      <c r="G28" s="140" t="s">
        <v>37</v>
      </c>
      <c r="H28" s="46"/>
    </row>
    <row r="29" spans="1:8" x14ac:dyDescent="0.3">
      <c r="A29" s="90"/>
      <c r="B29" s="144" t="s">
        <v>93</v>
      </c>
      <c r="C29" s="40" t="s">
        <v>45</v>
      </c>
      <c r="D29" s="41"/>
      <c r="E29" s="28" t="s">
        <v>38</v>
      </c>
      <c r="F29" s="139">
        <f>152/1000000</f>
        <v>1.5200000000000001E-4</v>
      </c>
      <c r="G29" s="140" t="s">
        <v>37</v>
      </c>
      <c r="H29" s="46"/>
    </row>
    <row r="30" spans="1:8" x14ac:dyDescent="0.3">
      <c r="A30" s="90"/>
      <c r="B30" s="144"/>
      <c r="C30" s="91" t="s">
        <v>44</v>
      </c>
      <c r="D30" s="39" t="s">
        <v>40</v>
      </c>
      <c r="E30" s="28" t="s">
        <v>38</v>
      </c>
      <c r="F30" s="139">
        <f>75/1000000</f>
        <v>7.4999999999999993E-5</v>
      </c>
      <c r="G30" s="140" t="s">
        <v>37</v>
      </c>
      <c r="H30" s="46"/>
    </row>
    <row r="31" spans="1:8" x14ac:dyDescent="0.3">
      <c r="A31" s="90"/>
      <c r="B31" s="97"/>
      <c r="C31" s="38"/>
      <c r="D31" s="37" t="s">
        <v>43</v>
      </c>
      <c r="E31" s="28" t="s">
        <v>38</v>
      </c>
      <c r="F31" s="139">
        <f>50/1000000</f>
        <v>5.0000000000000002E-5</v>
      </c>
      <c r="G31" s="140" t="s">
        <v>37</v>
      </c>
      <c r="H31" s="46"/>
    </row>
    <row r="32" spans="1:8" x14ac:dyDescent="0.3">
      <c r="A32" s="90"/>
      <c r="B32" s="144" t="s">
        <v>92</v>
      </c>
      <c r="C32" s="40" t="s">
        <v>42</v>
      </c>
      <c r="D32" s="39"/>
      <c r="E32" s="28" t="s">
        <v>38</v>
      </c>
      <c r="F32" s="139">
        <f>152/1000000</f>
        <v>1.5200000000000001E-4</v>
      </c>
      <c r="G32" s="140" t="s">
        <v>37</v>
      </c>
      <c r="H32" s="46"/>
    </row>
    <row r="33" spans="1:8" x14ac:dyDescent="0.3">
      <c r="A33" s="90"/>
      <c r="B33" s="144"/>
      <c r="C33" s="91" t="s">
        <v>41</v>
      </c>
      <c r="D33" s="39" t="s">
        <v>40</v>
      </c>
      <c r="E33" s="28" t="s">
        <v>38</v>
      </c>
      <c r="F33" s="139">
        <f>75/1000000</f>
        <v>7.4999999999999993E-5</v>
      </c>
      <c r="G33" s="140" t="s">
        <v>37</v>
      </c>
      <c r="H33" s="46"/>
    </row>
    <row r="34" spans="1:8" x14ac:dyDescent="0.3">
      <c r="A34" s="90"/>
      <c r="B34" s="144"/>
      <c r="C34" s="38"/>
      <c r="D34" s="37" t="s">
        <v>39</v>
      </c>
      <c r="E34" s="28" t="s">
        <v>38</v>
      </c>
      <c r="F34" s="139">
        <f>85/1000000</f>
        <v>8.5000000000000006E-5</v>
      </c>
      <c r="G34" s="140" t="s">
        <v>37</v>
      </c>
      <c r="H34" s="46"/>
    </row>
    <row r="35" spans="1:8" x14ac:dyDescent="0.3">
      <c r="A35" s="90"/>
      <c r="B35" s="96" t="s">
        <v>36</v>
      </c>
      <c r="C35" s="36" t="s">
        <v>35</v>
      </c>
      <c r="D35" s="35" t="s">
        <v>34</v>
      </c>
      <c r="E35" s="28" t="s">
        <v>27</v>
      </c>
      <c r="F35" s="139"/>
      <c r="G35" s="139"/>
      <c r="H35" s="145"/>
    </row>
    <row r="36" spans="1:8" x14ac:dyDescent="0.3">
      <c r="A36" s="90"/>
      <c r="B36" s="96"/>
      <c r="C36" s="34"/>
      <c r="D36" s="33"/>
      <c r="E36" s="28" t="s">
        <v>31</v>
      </c>
      <c r="F36" s="139">
        <v>2.65E-3</v>
      </c>
      <c r="G36" s="140" t="s">
        <v>30</v>
      </c>
      <c r="H36" s="145"/>
    </row>
    <row r="37" spans="1:8" x14ac:dyDescent="0.3">
      <c r="A37" s="90"/>
      <c r="B37" s="96"/>
      <c r="C37" s="32" t="s">
        <v>33</v>
      </c>
      <c r="D37" s="31" t="s">
        <v>32</v>
      </c>
      <c r="E37" s="28" t="s">
        <v>27</v>
      </c>
      <c r="F37" s="139"/>
      <c r="G37" s="139"/>
      <c r="H37" s="145"/>
    </row>
    <row r="38" spans="1:8" x14ac:dyDescent="0.3">
      <c r="A38" s="90"/>
      <c r="B38" s="96"/>
      <c r="C38" s="32"/>
      <c r="D38" s="31"/>
      <c r="E38" s="28" t="s">
        <v>31</v>
      </c>
      <c r="F38" s="139">
        <v>2.32E-3</v>
      </c>
      <c r="G38" s="140" t="s">
        <v>30</v>
      </c>
      <c r="H38" s="145"/>
    </row>
    <row r="39" spans="1:8" x14ac:dyDescent="0.3">
      <c r="A39" s="90"/>
      <c r="B39" s="96"/>
      <c r="C39" s="30" t="s">
        <v>29</v>
      </c>
      <c r="D39" s="29" t="s">
        <v>28</v>
      </c>
      <c r="E39" s="28" t="s">
        <v>27</v>
      </c>
      <c r="F39" s="139"/>
      <c r="G39" s="139"/>
      <c r="H39" s="146"/>
    </row>
    <row r="40" spans="1:8" ht="42" x14ac:dyDescent="0.3">
      <c r="A40" s="92" t="s">
        <v>26</v>
      </c>
      <c r="B40" s="27"/>
      <c r="C40" s="26"/>
      <c r="D40" s="25"/>
      <c r="E40" s="24"/>
      <c r="F40" s="5"/>
      <c r="G40" s="5"/>
      <c r="H40" s="147"/>
    </row>
    <row r="41" spans="1:8" x14ac:dyDescent="0.3">
      <c r="A41" s="93" t="s">
        <v>25</v>
      </c>
      <c r="B41" s="23" t="s">
        <v>24</v>
      </c>
      <c r="C41" s="22" t="s">
        <v>23</v>
      </c>
      <c r="D41" s="21" t="s">
        <v>22</v>
      </c>
      <c r="E41" s="21" t="s">
        <v>19</v>
      </c>
      <c r="F41" s="125">
        <v>3.8500000000000004E-6</v>
      </c>
      <c r="G41" s="148" t="s">
        <v>18</v>
      </c>
      <c r="H41" s="149" t="s">
        <v>91</v>
      </c>
    </row>
    <row r="42" spans="1:8" x14ac:dyDescent="0.3">
      <c r="A42" s="94"/>
      <c r="B42" s="13"/>
      <c r="C42" s="22"/>
      <c r="D42" s="21" t="s">
        <v>21</v>
      </c>
      <c r="E42" s="19" t="s">
        <v>19</v>
      </c>
      <c r="F42" s="125">
        <v>5.0000000000000004E-6</v>
      </c>
      <c r="G42" s="140" t="s">
        <v>18</v>
      </c>
      <c r="H42" s="150"/>
    </row>
    <row r="43" spans="1:8" x14ac:dyDescent="0.3">
      <c r="A43" s="94"/>
      <c r="B43" s="13"/>
      <c r="C43" s="11"/>
      <c r="D43" s="21" t="s">
        <v>20</v>
      </c>
      <c r="E43" s="19" t="s">
        <v>19</v>
      </c>
      <c r="F43" s="125">
        <v>3.8500000000000004E-6</v>
      </c>
      <c r="G43" s="140" t="s">
        <v>18</v>
      </c>
      <c r="H43" s="150"/>
    </row>
    <row r="44" spans="1:8" x14ac:dyDescent="0.3">
      <c r="A44" s="94"/>
      <c r="B44" s="13"/>
      <c r="C44" s="20" t="s">
        <v>17</v>
      </c>
      <c r="D44" s="1"/>
      <c r="E44" s="19" t="s">
        <v>16</v>
      </c>
      <c r="F44" s="125">
        <v>1.2E-4</v>
      </c>
      <c r="G44" s="140" t="s">
        <v>15</v>
      </c>
      <c r="H44" s="151"/>
    </row>
    <row r="45" spans="1:8" x14ac:dyDescent="0.3">
      <c r="A45" s="94"/>
      <c r="B45" s="13" t="s">
        <v>14</v>
      </c>
      <c r="C45" s="12" t="s">
        <v>13</v>
      </c>
      <c r="D45" s="18"/>
      <c r="E45" s="16" t="s">
        <v>8</v>
      </c>
      <c r="F45" s="125">
        <v>8.8200000000000001E-2</v>
      </c>
      <c r="G45" s="152" t="s">
        <v>7</v>
      </c>
      <c r="H45" s="153" t="s">
        <v>90</v>
      </c>
    </row>
    <row r="46" spans="1:8" x14ac:dyDescent="0.3">
      <c r="A46" s="94"/>
      <c r="B46" s="13"/>
      <c r="C46" s="15" t="s">
        <v>12</v>
      </c>
      <c r="D46" s="17"/>
      <c r="E46" s="16" t="s">
        <v>8</v>
      </c>
      <c r="F46" s="125">
        <v>0.1</v>
      </c>
      <c r="G46" s="152" t="s">
        <v>7</v>
      </c>
      <c r="H46" s="153" t="s">
        <v>90</v>
      </c>
    </row>
    <row r="47" spans="1:8" x14ac:dyDescent="0.3">
      <c r="A47" s="94"/>
      <c r="B47" s="13"/>
      <c r="C47" s="15" t="s">
        <v>11</v>
      </c>
      <c r="D47" s="17"/>
      <c r="E47" s="16" t="s">
        <v>8</v>
      </c>
      <c r="F47" s="125">
        <v>0.15</v>
      </c>
      <c r="G47" s="152" t="s">
        <v>7</v>
      </c>
      <c r="H47" s="153" t="s">
        <v>90</v>
      </c>
    </row>
    <row r="48" spans="1:8" x14ac:dyDescent="0.3">
      <c r="A48" s="94"/>
      <c r="B48" s="13"/>
      <c r="C48" s="15" t="s">
        <v>10</v>
      </c>
      <c r="D48" s="17"/>
      <c r="E48" s="16" t="s">
        <v>8</v>
      </c>
      <c r="F48" s="125">
        <v>0.31109999999999999</v>
      </c>
      <c r="G48" s="152" t="s">
        <v>7</v>
      </c>
      <c r="H48" s="153" t="s">
        <v>90</v>
      </c>
    </row>
    <row r="49" spans="1:8" ht="26.4" customHeight="1" x14ac:dyDescent="0.3">
      <c r="A49" s="94"/>
      <c r="B49" s="13"/>
      <c r="C49" s="15" t="s">
        <v>9</v>
      </c>
      <c r="D49" s="14"/>
      <c r="E49" s="154" t="s">
        <v>8</v>
      </c>
      <c r="F49" s="155">
        <v>0.34689999999999999</v>
      </c>
      <c r="G49" s="156" t="s">
        <v>7</v>
      </c>
      <c r="H49" s="157" t="s">
        <v>90</v>
      </c>
    </row>
    <row r="50" spans="1:8" ht="13.5" hidden="1" customHeight="1" x14ac:dyDescent="0.3">
      <c r="A50" s="94"/>
      <c r="B50" s="13"/>
      <c r="C50" s="12" t="s">
        <v>6</v>
      </c>
      <c r="D50" s="11"/>
      <c r="E50" s="158"/>
      <c r="F50" s="155"/>
      <c r="G50" s="159"/>
      <c r="H50" s="157"/>
    </row>
    <row r="51" spans="1:8" ht="42" x14ac:dyDescent="0.3">
      <c r="A51" s="89" t="s">
        <v>5</v>
      </c>
      <c r="B51" s="10"/>
      <c r="C51" s="9"/>
      <c r="D51" s="8"/>
      <c r="E51" s="7"/>
      <c r="F51" s="5"/>
      <c r="G51" s="6"/>
      <c r="H51" s="160"/>
    </row>
    <row r="52" spans="1:8" ht="43.2" x14ac:dyDescent="0.3">
      <c r="A52" s="95" t="s">
        <v>4</v>
      </c>
      <c r="B52" s="3" t="s">
        <v>3</v>
      </c>
      <c r="C52" s="2"/>
      <c r="D52" s="1"/>
      <c r="E52" s="54" t="s">
        <v>2</v>
      </c>
      <c r="F52" s="161">
        <v>0.35</v>
      </c>
      <c r="G52" s="162" t="s">
        <v>1</v>
      </c>
      <c r="H52" s="163" t="s">
        <v>0</v>
      </c>
    </row>
  </sheetData>
  <mergeCells count="38">
    <mergeCell ref="H10:H11"/>
    <mergeCell ref="D15:D16"/>
    <mergeCell ref="H15:H16"/>
    <mergeCell ref="D10:D11"/>
    <mergeCell ref="E10:E11"/>
    <mergeCell ref="F10:F11"/>
    <mergeCell ref="G10:G11"/>
    <mergeCell ref="G15:G16"/>
    <mergeCell ref="D49:D50"/>
    <mergeCell ref="E49:E50"/>
    <mergeCell ref="B32:B34"/>
    <mergeCell ref="C33:C34"/>
    <mergeCell ref="B35:B39"/>
    <mergeCell ref="D35:D36"/>
    <mergeCell ref="H35:H36"/>
    <mergeCell ref="D37:D38"/>
    <mergeCell ref="H37:H38"/>
    <mergeCell ref="H41:H44"/>
    <mergeCell ref="A21:A39"/>
    <mergeCell ref="B21:B28"/>
    <mergeCell ref="C26:C28"/>
    <mergeCell ref="B29:B31"/>
    <mergeCell ref="C30:C31"/>
    <mergeCell ref="E15:E16"/>
    <mergeCell ref="F15:F16"/>
    <mergeCell ref="C35:C36"/>
    <mergeCell ref="C37:C38"/>
    <mergeCell ref="A41:A50"/>
    <mergeCell ref="B41:B44"/>
    <mergeCell ref="C41:C43"/>
    <mergeCell ref="B45:B50"/>
    <mergeCell ref="A2:A19"/>
    <mergeCell ref="B17:B19"/>
    <mergeCell ref="B2:B6"/>
    <mergeCell ref="B8:B13"/>
    <mergeCell ref="C10:C11"/>
    <mergeCell ref="B15:B16"/>
    <mergeCell ref="C15:C16"/>
  </mergeCells>
  <pageMargins left="0.7" right="0.7" top="0.78740157499999996" bottom="0.78740157499999996" header="0.3" footer="0.3"/>
  <pageSetup paperSize="8" scale="5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THG 2020</vt:lpstr>
    </vt:vector>
  </TitlesOfParts>
  <Company>Universitätsverwaltung Heidelberg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Sushil, Narasimha</dc:creator>
  <cp:lastModifiedBy>Sushil, Narasimha</cp:lastModifiedBy>
  <dcterms:created xsi:type="dcterms:W3CDTF">2022-11-11T10:03:41Z</dcterms:created>
  <dcterms:modified xsi:type="dcterms:W3CDTF">2022-11-11T10:28:00Z</dcterms:modified>
</cp:coreProperties>
</file>