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zl/Documents/Papers/2013AutomatedVehicles/2016CAVEnergyModel/Data/"/>
    </mc:Choice>
  </mc:AlternateContent>
  <xr:revisionPtr revIDLastSave="0" documentId="8_{62A75AA1-D131-5347-A0BA-D4CDE7A57537}" xr6:coauthVersionLast="45" xr6:coauthVersionMax="45" xr10:uidLastSave="{00000000-0000-0000-0000-000000000000}"/>
  <bookViews>
    <workbookView xWindow="1400" yWindow="960" windowWidth="27020" windowHeight="16540" activeTab="1" xr2:uid="{7415CC4D-CF24-9249-8F76-7F24CBAB6216}"/>
  </bookViews>
  <sheets>
    <sheet name="DemandParams" sheetId="1" r:id="rId1"/>
    <sheet name="SMART_FY19_Scenario_Common" sheetId="3" r:id="rId2"/>
    <sheet name="EVPowerDemandE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7" i="2"/>
  <c r="B7" i="2" s="1"/>
  <c r="A8" i="2" l="1"/>
  <c r="A9" i="2" l="1"/>
  <c r="B8" i="2"/>
  <c r="A10" i="2" l="1"/>
  <c r="B9" i="2"/>
  <c r="A11" i="2" l="1"/>
  <c r="B11" i="2" s="1"/>
  <c r="B10" i="2"/>
</calcChain>
</file>

<file path=xl/sharedStrings.xml><?xml version="1.0" encoding="utf-8"?>
<sst xmlns="http://schemas.openxmlformats.org/spreadsheetml/2006/main" count="122" uniqueCount="55">
  <si>
    <t>Underserved travelers</t>
  </si>
  <si>
    <t>Pess</t>
  </si>
  <si>
    <t>Opt</t>
  </si>
  <si>
    <t xml:space="preserve">Use     </t>
  </si>
  <si>
    <t xml:space="preserve">Automation </t>
  </si>
  <si>
    <t xml:space="preserve">Zero    </t>
  </si>
  <si>
    <t xml:space="preserve">Med    </t>
  </si>
  <si>
    <t xml:space="preserve">Shared  </t>
  </si>
  <si>
    <t xml:space="preserve">None       </t>
  </si>
  <si>
    <t xml:space="preserve">Partial    </t>
  </si>
  <si>
    <t xml:space="preserve">Full       </t>
  </si>
  <si>
    <t xml:space="preserve">Private </t>
  </si>
  <si>
    <t>Ride Hailing Empty VMT</t>
  </si>
  <si>
    <t>DemScenAdjustments</t>
  </si>
  <si>
    <t>See:</t>
  </si>
  <si>
    <t>Induced VMT Demand</t>
  </si>
  <si>
    <t>Ride Hailing Empty Miles</t>
  </si>
  <si>
    <t>Mech</t>
  </si>
  <si>
    <t>Year</t>
  </si>
  <si>
    <t>VC</t>
  </si>
  <si>
    <t>LDV</t>
  </si>
  <si>
    <t>Mid</t>
  </si>
  <si>
    <t>Zero</t>
  </si>
  <si>
    <t>:</t>
  </si>
  <si>
    <t>Speed (MPG)</t>
  </si>
  <si>
    <t>kW</t>
  </si>
  <si>
    <t>kWh/mi:</t>
  </si>
  <si>
    <t>Assumptions for Scenarios - Part 1</t>
  </si>
  <si>
    <t>CAVESimV10_report.docx</t>
  </si>
  <si>
    <t>Report</t>
  </si>
  <si>
    <t>Executable</t>
  </si>
  <si>
    <t>CAVESimV10_report.Rmd</t>
  </si>
  <si>
    <t>Assumptions for Scenarios - consistent with SMART Workflow Scenarios 2-High and 3-High</t>
  </si>
  <si>
    <t>Full Automation</t>
  </si>
  <si>
    <t>Market Penetration</t>
  </si>
  <si>
    <t>Partial Automation</t>
  </si>
  <si>
    <t>BEV_BEV</t>
  </si>
  <si>
    <t>Gas_PHEV</t>
  </si>
  <si>
    <t>Gas_HEV</t>
  </si>
  <si>
    <t>Market Penetration Share</t>
  </si>
  <si>
    <t>Shared Use/Empty Miles</t>
  </si>
  <si>
    <t>See</t>
  </si>
  <si>
    <t>SMART_FY19_Scenario_Common_Assumptions_ 190821_v4_Basic_VoTT_Factor_Table.xlsx</t>
  </si>
  <si>
    <t>Low (.5 - .7)</t>
  </si>
  <si>
    <t>Hwy - Arterial</t>
  </si>
  <si>
    <t>VOTT Factor</t>
  </si>
  <si>
    <t>Full Automation (W)</t>
  </si>
  <si>
    <t>Additional accessory load</t>
  </si>
  <si>
    <t>Partial Automation (W)</t>
  </si>
  <si>
    <t>C_High All About Me</t>
  </si>
  <si>
    <t>B_High Technology Takes Over</t>
  </si>
  <si>
    <t>Baseline</t>
  </si>
  <si>
    <t>Qualifier</t>
  </si>
  <si>
    <t>Parameter</t>
  </si>
  <si>
    <t>='[SMART_FY19_Scenario_Common_Assumptions_ 190821_v4_Basic_Reformatted.xlsx]SMART_FY19_Scenario_Common_Assu'!O6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</si>
</sst>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1" xfId="1" applyFont="1" applyBorder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A0B-B673-F643-9342-21DFCEBE403C}">
  <dimension ref="A2:M27"/>
  <sheetViews>
    <sheetView workbookViewId="0">
      <selection activeCell="A16" sqref="A16"/>
    </sheetView>
  </sheetViews>
  <sheetFormatPr baseColWidth="10" defaultRowHeight="16"/>
  <cols>
    <col min="2" max="2" width="2.5" customWidth="1"/>
    <col min="4" max="4" width="3" customWidth="1"/>
    <col min="6" max="6" width="2.5" customWidth="1"/>
    <col min="8" max="8" width="3" customWidth="1"/>
    <col min="10" max="10" width="3.1640625" customWidth="1"/>
    <col min="11" max="11" width="12" customWidth="1"/>
    <col min="12" max="12" width="2.83203125" customWidth="1"/>
  </cols>
  <sheetData>
    <row r="2" spans="1:13">
      <c r="A2" t="s">
        <v>30</v>
      </c>
      <c r="C2" t="s">
        <v>31</v>
      </c>
      <c r="G2" s="2">
        <v>43738</v>
      </c>
    </row>
    <row r="3" spans="1:13">
      <c r="A3" t="s">
        <v>29</v>
      </c>
      <c r="C3" t="s">
        <v>28</v>
      </c>
      <c r="G3" s="2">
        <v>43738</v>
      </c>
    </row>
    <row r="5" spans="1:13">
      <c r="A5" t="s">
        <v>27</v>
      </c>
    </row>
    <row r="7" spans="1:13">
      <c r="A7" t="s">
        <v>19</v>
      </c>
      <c r="B7" t="s">
        <v>23</v>
      </c>
      <c r="C7" t="s">
        <v>18</v>
      </c>
      <c r="D7" t="s">
        <v>23</v>
      </c>
      <c r="E7" t="s">
        <v>17</v>
      </c>
      <c r="F7" t="s">
        <v>23</v>
      </c>
      <c r="G7" t="s">
        <v>2</v>
      </c>
      <c r="H7" t="s">
        <v>23</v>
      </c>
      <c r="I7" t="s">
        <v>21</v>
      </c>
      <c r="J7" t="s">
        <v>23</v>
      </c>
      <c r="K7" t="s">
        <v>1</v>
      </c>
      <c r="L7" t="s">
        <v>23</v>
      </c>
      <c r="M7" t="s">
        <v>22</v>
      </c>
    </row>
    <row r="8" spans="1:13">
      <c r="A8" t="s">
        <v>20</v>
      </c>
      <c r="B8" t="s">
        <v>23</v>
      </c>
      <c r="C8">
        <v>2035</v>
      </c>
      <c r="D8" t="s">
        <v>23</v>
      </c>
      <c r="E8" t="s">
        <v>0</v>
      </c>
      <c r="F8" t="s">
        <v>23</v>
      </c>
      <c r="G8">
        <v>0</v>
      </c>
      <c r="H8" t="s">
        <v>23</v>
      </c>
      <c r="I8">
        <v>6</v>
      </c>
      <c r="J8" t="s">
        <v>23</v>
      </c>
      <c r="K8">
        <v>10</v>
      </c>
      <c r="L8" t="s">
        <v>23</v>
      </c>
      <c r="M8">
        <v>0</v>
      </c>
    </row>
    <row r="9" spans="1:13">
      <c r="A9" t="s">
        <v>20</v>
      </c>
      <c r="B9" t="s">
        <v>23</v>
      </c>
      <c r="C9">
        <v>2035</v>
      </c>
      <c r="D9" t="s">
        <v>23</v>
      </c>
      <c r="E9" t="s">
        <v>16</v>
      </c>
      <c r="F9" t="s">
        <v>23</v>
      </c>
      <c r="G9">
        <v>-20</v>
      </c>
      <c r="H9" t="s">
        <v>23</v>
      </c>
      <c r="I9">
        <v>30</v>
      </c>
      <c r="J9" t="s">
        <v>23</v>
      </c>
      <c r="K9">
        <v>50</v>
      </c>
      <c r="L9" t="s">
        <v>23</v>
      </c>
      <c r="M9">
        <v>0</v>
      </c>
    </row>
    <row r="10" spans="1:13">
      <c r="A10" t="s">
        <v>20</v>
      </c>
      <c r="B10" t="s">
        <v>23</v>
      </c>
      <c r="C10">
        <v>2035</v>
      </c>
      <c r="D10" t="s">
        <v>23</v>
      </c>
      <c r="E10" t="s">
        <v>15</v>
      </c>
      <c r="F10" t="s">
        <v>23</v>
      </c>
      <c r="G10">
        <v>15</v>
      </c>
      <c r="H10" t="s">
        <v>23</v>
      </c>
      <c r="I10">
        <v>25</v>
      </c>
      <c r="J10" t="s">
        <v>23</v>
      </c>
      <c r="K10">
        <v>67</v>
      </c>
      <c r="L10" t="s">
        <v>23</v>
      </c>
      <c r="M10">
        <v>0</v>
      </c>
    </row>
    <row r="11" spans="1:13">
      <c r="A11" t="s">
        <v>20</v>
      </c>
      <c r="B11" t="s">
        <v>23</v>
      </c>
      <c r="C11">
        <v>2050</v>
      </c>
      <c r="D11" t="s">
        <v>23</v>
      </c>
      <c r="E11" t="s">
        <v>0</v>
      </c>
      <c r="F11" t="s">
        <v>23</v>
      </c>
      <c r="G11">
        <v>0</v>
      </c>
      <c r="H11" t="s">
        <v>23</v>
      </c>
      <c r="I11">
        <v>6</v>
      </c>
      <c r="J11" t="s">
        <v>23</v>
      </c>
      <c r="K11">
        <v>10</v>
      </c>
      <c r="L11" t="s">
        <v>23</v>
      </c>
      <c r="M11">
        <v>0</v>
      </c>
    </row>
    <row r="12" spans="1:13">
      <c r="A12" t="s">
        <v>20</v>
      </c>
      <c r="B12" t="s">
        <v>23</v>
      </c>
      <c r="C12">
        <v>2050</v>
      </c>
      <c r="D12" t="s">
        <v>23</v>
      </c>
      <c r="E12" t="s">
        <v>16</v>
      </c>
      <c r="F12" t="s">
        <v>23</v>
      </c>
      <c r="G12">
        <v>-20</v>
      </c>
      <c r="H12" t="s">
        <v>23</v>
      </c>
      <c r="I12">
        <v>30</v>
      </c>
      <c r="J12" t="s">
        <v>23</v>
      </c>
      <c r="K12">
        <v>50</v>
      </c>
      <c r="L12" t="s">
        <v>23</v>
      </c>
      <c r="M12">
        <v>0</v>
      </c>
    </row>
    <row r="13" spans="1:13">
      <c r="A13" t="s">
        <v>20</v>
      </c>
      <c r="B13" t="s">
        <v>23</v>
      </c>
      <c r="C13">
        <v>2050</v>
      </c>
      <c r="D13" t="s">
        <v>23</v>
      </c>
      <c r="E13" t="s">
        <v>15</v>
      </c>
      <c r="F13" t="s">
        <v>23</v>
      </c>
      <c r="G13">
        <v>15</v>
      </c>
      <c r="H13" t="s">
        <v>23</v>
      </c>
      <c r="I13">
        <v>25</v>
      </c>
      <c r="J13" t="s">
        <v>23</v>
      </c>
      <c r="K13">
        <v>67</v>
      </c>
      <c r="L13" t="s">
        <v>23</v>
      </c>
      <c r="M13">
        <v>0</v>
      </c>
    </row>
    <row r="15" spans="1:13" s="1" customFormat="1">
      <c r="A15" s="1" t="s">
        <v>32</v>
      </c>
    </row>
    <row r="16" spans="1:13" s="1" customFormat="1">
      <c r="A16" s="1" t="s">
        <v>12</v>
      </c>
    </row>
    <row r="17" spans="1:11" s="1" customFormat="1">
      <c r="A17" s="1" t="s">
        <v>3</v>
      </c>
      <c r="C17" s="1" t="s">
        <v>4</v>
      </c>
      <c r="E17" s="1" t="s">
        <v>5</v>
      </c>
      <c r="G17" s="1" t="s">
        <v>2</v>
      </c>
      <c r="I17" s="1" t="s">
        <v>6</v>
      </c>
      <c r="K17" s="1" t="s">
        <v>1</v>
      </c>
    </row>
    <row r="18" spans="1:11" s="1" customFormat="1">
      <c r="A18" s="1" t="s">
        <v>7</v>
      </c>
      <c r="C18" s="1" t="s">
        <v>8</v>
      </c>
      <c r="E18" s="1">
        <v>0</v>
      </c>
      <c r="G18" s="1">
        <v>-0.2</v>
      </c>
      <c r="I18" s="1">
        <v>0.3</v>
      </c>
      <c r="K18" s="1">
        <v>0.3</v>
      </c>
    </row>
    <row r="19" spans="1:11" s="1" customFormat="1">
      <c r="A19" s="1" t="s">
        <v>7</v>
      </c>
      <c r="C19" s="1" t="s">
        <v>9</v>
      </c>
      <c r="E19" s="1">
        <v>0</v>
      </c>
      <c r="G19" s="1">
        <v>-0.2</v>
      </c>
      <c r="I19" s="1">
        <v>0.3</v>
      </c>
      <c r="K19" s="1">
        <v>0.3</v>
      </c>
    </row>
    <row r="20" spans="1:11">
      <c r="A20" t="s">
        <v>7</v>
      </c>
      <c r="C20" t="s">
        <v>10</v>
      </c>
      <c r="E20">
        <v>0</v>
      </c>
      <c r="G20">
        <v>-0.2</v>
      </c>
      <c r="I20">
        <v>0.3</v>
      </c>
      <c r="K20">
        <v>0.6</v>
      </c>
    </row>
    <row r="21" spans="1:11">
      <c r="A21" t="s">
        <v>11</v>
      </c>
      <c r="C21" t="s">
        <v>8</v>
      </c>
      <c r="E21">
        <v>0</v>
      </c>
      <c r="G21">
        <v>0</v>
      </c>
      <c r="I21">
        <v>0</v>
      </c>
      <c r="K21">
        <v>0</v>
      </c>
    </row>
    <row r="22" spans="1:11">
      <c r="A22" t="s">
        <v>11</v>
      </c>
      <c r="C22" t="s">
        <v>9</v>
      </c>
      <c r="E22">
        <v>0</v>
      </c>
      <c r="G22">
        <v>0</v>
      </c>
      <c r="I22">
        <v>0</v>
      </c>
      <c r="K22">
        <v>0</v>
      </c>
    </row>
    <row r="23" spans="1:11">
      <c r="A23" t="s">
        <v>11</v>
      </c>
      <c r="C23" t="s">
        <v>10</v>
      </c>
      <c r="E23">
        <v>0</v>
      </c>
      <c r="G23">
        <v>0</v>
      </c>
      <c r="I23">
        <v>0.3</v>
      </c>
      <c r="K23">
        <v>0.6</v>
      </c>
    </row>
    <row r="27" spans="1:11">
      <c r="A27" t="s">
        <v>14</v>
      </c>
      <c r="C2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9BFC-DF11-D443-BCAE-6F5931495360}">
  <dimension ref="A1:G11"/>
  <sheetViews>
    <sheetView tabSelected="1" workbookViewId="0">
      <selection activeCell="F2" sqref="F2:G2"/>
    </sheetView>
  </sheetViews>
  <sheetFormatPr baseColWidth="10" defaultRowHeight="16"/>
  <cols>
    <col min="1" max="1" width="22" customWidth="1"/>
    <col min="2" max="2" width="20.33203125" customWidth="1"/>
  </cols>
  <sheetData>
    <row r="1" spans="1:7">
      <c r="A1" s="6" t="s">
        <v>53</v>
      </c>
      <c r="B1" s="6" t="s">
        <v>52</v>
      </c>
      <c r="C1" s="6" t="s">
        <v>51</v>
      </c>
      <c r="D1" s="6" t="s">
        <v>50</v>
      </c>
      <c r="E1" s="6" t="s">
        <v>49</v>
      </c>
    </row>
    <row r="2" spans="1:7">
      <c r="A2" s="4" t="s">
        <v>47</v>
      </c>
      <c r="B2" s="4" t="s">
        <v>48</v>
      </c>
      <c r="C2" s="4">
        <v>400</v>
      </c>
      <c r="D2" s="4">
        <v>400</v>
      </c>
      <c r="E2" s="4">
        <v>400</v>
      </c>
      <c r="F2" t="s">
        <v>41</v>
      </c>
      <c r="G2" s="7" t="s">
        <v>54</v>
      </c>
    </row>
    <row r="3" spans="1:7">
      <c r="A3" s="4" t="s">
        <v>47</v>
      </c>
      <c r="B3" s="4" t="s">
        <v>46</v>
      </c>
      <c r="C3" s="4">
        <v>1900</v>
      </c>
      <c r="D3" s="4">
        <v>1900</v>
      </c>
      <c r="E3" s="4">
        <v>1900</v>
      </c>
    </row>
    <row r="4" spans="1:7">
      <c r="A4" s="4" t="s">
        <v>45</v>
      </c>
      <c r="B4" s="4" t="s">
        <v>44</v>
      </c>
      <c r="C4" s="4">
        <v>1</v>
      </c>
      <c r="D4" s="4" t="s">
        <v>43</v>
      </c>
      <c r="E4" s="4" t="s">
        <v>43</v>
      </c>
      <c r="F4" s="5" t="s">
        <v>41</v>
      </c>
      <c r="G4" t="s">
        <v>42</v>
      </c>
    </row>
    <row r="5" spans="1:7">
      <c r="A5" s="4" t="s">
        <v>40</v>
      </c>
      <c r="B5" s="4" t="s">
        <v>35</v>
      </c>
      <c r="C5" s="4">
        <v>0.3</v>
      </c>
      <c r="D5" s="4">
        <v>0</v>
      </c>
      <c r="E5" s="4">
        <v>0.3</v>
      </c>
    </row>
    <row r="6" spans="1:7">
      <c r="A6" s="4" t="s">
        <v>40</v>
      </c>
      <c r="B6" s="4" t="s">
        <v>33</v>
      </c>
      <c r="C6" s="4">
        <v>0.3</v>
      </c>
      <c r="D6" s="4">
        <v>0</v>
      </c>
      <c r="E6" s="4">
        <v>0.6</v>
      </c>
    </row>
    <row r="7" spans="1:7">
      <c r="A7" s="4" t="s">
        <v>39</v>
      </c>
      <c r="B7" s="4" t="s">
        <v>38</v>
      </c>
      <c r="C7" s="3">
        <v>0.02</v>
      </c>
      <c r="D7" s="3">
        <v>0.12</v>
      </c>
      <c r="E7" s="3">
        <v>0.12</v>
      </c>
    </row>
    <row r="8" spans="1:7">
      <c r="A8" s="4" t="s">
        <v>34</v>
      </c>
      <c r="B8" s="4" t="s">
        <v>37</v>
      </c>
      <c r="C8" s="3">
        <v>1E-3</v>
      </c>
      <c r="D8" s="3">
        <v>0.115</v>
      </c>
      <c r="E8" s="3">
        <v>0.115</v>
      </c>
    </row>
    <row r="9" spans="1:7">
      <c r="A9" s="4" t="s">
        <v>34</v>
      </c>
      <c r="B9" s="4" t="s">
        <v>36</v>
      </c>
      <c r="C9" s="3">
        <v>1E-3</v>
      </c>
      <c r="D9" s="3">
        <v>0.39</v>
      </c>
      <c r="E9" s="3">
        <v>0.39</v>
      </c>
    </row>
    <row r="10" spans="1:7">
      <c r="A10" s="4" t="s">
        <v>34</v>
      </c>
      <c r="B10" s="4" t="s">
        <v>35</v>
      </c>
      <c r="C10" s="3">
        <v>0</v>
      </c>
      <c r="D10" s="3">
        <v>0.08</v>
      </c>
      <c r="E10" s="3">
        <v>0.08</v>
      </c>
    </row>
    <row r="11" spans="1:7">
      <c r="A11" s="4" t="s">
        <v>34</v>
      </c>
      <c r="B11" s="4" t="s">
        <v>33</v>
      </c>
      <c r="C11" s="3">
        <v>0</v>
      </c>
      <c r="D11" s="3">
        <v>0.51500000000000001</v>
      </c>
      <c r="E11" s="3">
        <v>0.51500000000000001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4125-D7C5-E84C-A6D8-7C206FC3081E}">
  <dimension ref="A3:B11"/>
  <sheetViews>
    <sheetView workbookViewId="0">
      <selection activeCell="A9" sqref="A9"/>
    </sheetView>
  </sheetViews>
  <sheetFormatPr baseColWidth="10" defaultRowHeight="16"/>
  <sheetData>
    <row r="3" spans="1:2">
      <c r="A3" t="s">
        <v>26</v>
      </c>
      <c r="B3">
        <v>3.3</v>
      </c>
    </row>
    <row r="5" spans="1:2">
      <c r="A5" t="s">
        <v>24</v>
      </c>
      <c r="B5" t="s">
        <v>25</v>
      </c>
    </row>
    <row r="6" spans="1:2">
      <c r="A6">
        <v>10</v>
      </c>
      <c r="B6">
        <f t="shared" ref="B6:B11" si="0">A6/$B$3</f>
        <v>3.0303030303030303</v>
      </c>
    </row>
    <row r="7" spans="1:2">
      <c r="A7">
        <f>10+A6</f>
        <v>20</v>
      </c>
      <c r="B7">
        <f t="shared" si="0"/>
        <v>6.0606060606060606</v>
      </c>
    </row>
    <row r="8" spans="1:2">
      <c r="A8">
        <f t="shared" ref="A8:A11" si="1">10+A7</f>
        <v>30</v>
      </c>
      <c r="B8">
        <f t="shared" si="0"/>
        <v>9.0909090909090917</v>
      </c>
    </row>
    <row r="9" spans="1:2">
      <c r="A9">
        <f t="shared" si="1"/>
        <v>40</v>
      </c>
      <c r="B9">
        <f t="shared" si="0"/>
        <v>12.121212121212121</v>
      </c>
    </row>
    <row r="10" spans="1:2">
      <c r="A10">
        <f t="shared" si="1"/>
        <v>50</v>
      </c>
      <c r="B10">
        <f t="shared" si="0"/>
        <v>15.151515151515152</v>
      </c>
    </row>
    <row r="11" spans="1:2">
      <c r="A11">
        <f t="shared" si="1"/>
        <v>60</v>
      </c>
      <c r="B11">
        <f t="shared" si="0"/>
        <v>18.181818181818183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DemandParams</vt:lpstr>
      <vt:lpstr>SMART_FY19_Scenario_Common</vt:lpstr>
      <vt:lpstr>EVPowerDemandEst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2019-11-06T14:56:32Z</dcterms:created>
  <dcterms:modified xsi:type="dcterms:W3CDTF">2019-11-08T03:05:59Z</dcterms:modified>
</cp:coreProperties>
</file>