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Miscellany" sheetId="2" r:id="rId5"/>
    <sheet state="visible" name="Batteries" sheetId="3" r:id="rId6"/>
    <sheet state="visible" name="Control Board" sheetId="4" r:id="rId7"/>
    <sheet state="visible" name="Housing" sheetId="5" r:id="rId8"/>
    <sheet state="visible" name="Power Regulator" sheetId="6" r:id="rId9"/>
    <sheet state="visible" name="Optics" sheetId="7" r:id="rId10"/>
  </sheets>
  <definedNames/>
  <calcPr/>
</workbook>
</file>

<file path=xl/sharedStrings.xml><?xml version="1.0" encoding="utf-8"?>
<sst xmlns="http://schemas.openxmlformats.org/spreadsheetml/2006/main" count="743" uniqueCount="350">
  <si>
    <t>Subsystem</t>
  </si>
  <si>
    <t>Price</t>
  </si>
  <si>
    <t>Control Board</t>
  </si>
  <si>
    <t>Power Regulator Board</t>
  </si>
  <si>
    <t>Optics and Camera</t>
  </si>
  <si>
    <t>Housing</t>
  </si>
  <si>
    <t>Batteries</t>
  </si>
  <si>
    <t>Miscellany</t>
  </si>
  <si>
    <t>Total</t>
  </si>
  <si>
    <t>Item</t>
  </si>
  <si>
    <t>Function</t>
  </si>
  <si>
    <t>Manufacturer</t>
  </si>
  <si>
    <t>Part Number</t>
  </si>
  <si>
    <t>Unit Price</t>
  </si>
  <si>
    <t>Qunatity</t>
  </si>
  <si>
    <t>Subtotal</t>
  </si>
  <si>
    <t>Suggested Vendor</t>
  </si>
  <si>
    <t>Raspberry Pi Zero W</t>
  </si>
  <si>
    <t>Main computer</t>
  </si>
  <si>
    <t>Raspberry Pi Foundation</t>
  </si>
  <si>
    <t>https://www.adafruit.com/product/3400</t>
  </si>
  <si>
    <t>Control Board PCB</t>
  </si>
  <si>
    <t>2-sided FR-4 Substrate</t>
  </si>
  <si>
    <t>Power Regulator Board PCB</t>
  </si>
  <si>
    <t>LED Board</t>
  </si>
  <si>
    <t>1-sided Aluminum substrate</t>
  </si>
  <si>
    <t>M2.5 Screw and Hex Set</t>
  </si>
  <si>
    <t>Circuit board mounts</t>
  </si>
  <si>
    <t>Generic</t>
  </si>
  <si>
    <t>https://www.amazon.com/gp/product/B075K3QBMX/ref=ppx_yo_dt_b_search_asin_title?ie=UTF8&amp;psc=1</t>
  </si>
  <si>
    <t>M3 Hex Standoff 15mm</t>
  </si>
  <si>
    <t>Optics mount</t>
  </si>
  <si>
    <t>https://www.amazon.com/gp/product/B00AO430VI/ref=ppx_yo_dt_b_search_asin_title?ie=UTF8&amp;psc=1</t>
  </si>
  <si>
    <t>https://www.amazon.com/gp/product/B07H3R291C/ref=ppx_yo_dt_b_search_asin_title?ie=UTF8&amp;psc=1</t>
  </si>
  <si>
    <t>3D Printer Filament</t>
  </si>
  <si>
    <t>Mechanical parts</t>
  </si>
  <si>
    <t>https://www.amazon.com/gp/product/B00J0ECR5I/ref=ppx_yo_dt_b_asin_title_o03_s00?ie=UTF8&amp;psc=1</t>
  </si>
  <si>
    <t>M3 Screw Set</t>
  </si>
  <si>
    <t>https://www.amazon.com/gp/product/B0714FLXND/ref=ppx_yo_dt_b_search_asin_title?ie=UTF8&amp;psc=1</t>
  </si>
  <si>
    <t>32GB SD card</t>
  </si>
  <si>
    <t>Data storage</t>
  </si>
  <si>
    <t>SanDisk</t>
  </si>
  <si>
    <t>https://www.amazon.com/SanDisk-Ultra-microSDXC-Memory-Adapter/dp/B073JWXGNT/ref=sr_1_4?dchild=1&amp;keywords=micro+sd+card&amp;qid=1585591120&amp;sr=8-4</t>
  </si>
  <si>
    <t>Ref</t>
  </si>
  <si>
    <t>Value</t>
  </si>
  <si>
    <t>Note</t>
  </si>
  <si>
    <t>Suggested Vendors</t>
  </si>
  <si>
    <t>C1</t>
  </si>
  <si>
    <t>1uF</t>
  </si>
  <si>
    <t>0603 Footprint</t>
  </si>
  <si>
    <t>Samsung Electro-Mechanics</t>
  </si>
  <si>
    <t>CL10A105KP8NNNC</t>
  </si>
  <si>
    <t>https://www.digikey.com/product-detail/en/samsung-electro-mechanics/CL10A105KP8NNNC/1276-1182-1-ND/3889268</t>
  </si>
  <si>
    <t>18650 Batteries</t>
  </si>
  <si>
    <t>3.7V 3500mAh</t>
  </si>
  <si>
    <t>Samsung</t>
  </si>
  <si>
    <t>SAMSUNG-35E</t>
  </si>
  <si>
    <t>https://www.imrbatteries.com/samsung-35e-18650-3500mah-8a-battery/</t>
  </si>
  <si>
    <t>Battery Protection Circuit</t>
  </si>
  <si>
    <t>Protection circuit for 2S Lithium</t>
  </si>
  <si>
    <t xml:space="preserve">Anmbest </t>
  </si>
  <si>
    <t>https://www.amazon.com/gp/product/B07KSQY67X/ref=ppx_yo_dt_b_search_asin_title?ie=UTF8&amp;psc=1</t>
  </si>
  <si>
    <t>Battery Holder</t>
  </si>
  <si>
    <t>Holder for 2S Lithium 18650</t>
  </si>
  <si>
    <t>TrendBox</t>
  </si>
  <si>
    <t>B072HBW2XQ</t>
  </si>
  <si>
    <t>https://www.amazon.com/gp/product/B0718ST7PW/ref=ppx_yo_dt_b_search_asin_title?ie=UTF8&amp;psc=1</t>
  </si>
  <si>
    <t>Aluminum End Cap</t>
  </si>
  <si>
    <t>Sensor and switch mount</t>
  </si>
  <si>
    <t>Bluerobotics</t>
  </si>
  <si>
    <t>C2</t>
  </si>
  <si>
    <t>0.1uF</t>
  </si>
  <si>
    <t>C0603C104Z3VACTU</t>
  </si>
  <si>
    <t>https://www.digikey.com/product-detail/en/kemet/C0603C104Z3VACTU/399-1100-1-ND/411375</t>
  </si>
  <si>
    <t>1000uF</t>
  </si>
  <si>
    <t>https://bluerobotics.com/store/watertight-enclosures/3-series/wte3-m-end-cap-4-hole-r1/</t>
  </si>
  <si>
    <t>Through hole</t>
  </si>
  <si>
    <t>Panasonic Electronic Components</t>
  </si>
  <si>
    <t>ECA-1EHG102B</t>
  </si>
  <si>
    <t>https://www.digikey.com/product-detail/en/panasonic-electronic-components/ECA-1EHG102B/P19517CT-ND/6109415</t>
  </si>
  <si>
    <t>Acrylic End Cap</t>
  </si>
  <si>
    <t>Viewport</t>
  </si>
  <si>
    <t>C3</t>
  </si>
  <si>
    <t>22pF</t>
  </si>
  <si>
    <t>Yageo</t>
  </si>
  <si>
    <t>CC0603JRNPO8BN220</t>
  </si>
  <si>
    <t>https://bluerobotics.com/store/watertight-enclosures/3-series/wte3-p-end-cap-r1/</t>
  </si>
  <si>
    <t>https://www.digikey.com/product-detail/en/%E5%9E%88-%C3%A1/CC0603JRNPO8BN220/311-3952-1-ND/8025041</t>
  </si>
  <si>
    <t>O-ring Flange</t>
  </si>
  <si>
    <t>C4</t>
  </si>
  <si>
    <t>Waterproofing</t>
  </si>
  <si>
    <t>https://bluerobotics.com/store/watertight-enclosures/3-series/o-ring-flange-3-series/</t>
  </si>
  <si>
    <t>C5</t>
  </si>
  <si>
    <t>10uF</t>
  </si>
  <si>
    <t>0805 Footprint</t>
  </si>
  <si>
    <t>KEMET</t>
  </si>
  <si>
    <t>C0805C106K8PACTU</t>
  </si>
  <si>
    <t>https://www.digikey.com/product-detail/en/kemet/C0805C106K8PACTU/399-4925-1-ND/1090920</t>
  </si>
  <si>
    <t>D1</t>
  </si>
  <si>
    <t>SMBJ5.0CA</t>
  </si>
  <si>
    <t>Cast Acrylic Tube</t>
  </si>
  <si>
    <t>Transient Voltage Suppresor for RPi GPIO Protection</t>
  </si>
  <si>
    <t>3" Diameter 11.75" Length</t>
  </si>
  <si>
    <t>https://bluerobotics.com/store/watertight-enclosures/3-series/wte3-p-tube-12-r1/</t>
  </si>
  <si>
    <t>Diodes Incorporated</t>
  </si>
  <si>
    <t>C7</t>
  </si>
  <si>
    <t>SMBJ5.0CA-13-F</t>
  </si>
  <si>
    <t>10nF</t>
  </si>
  <si>
    <t>https://www.digikey.com/product-detail/en/diodes-incorporated/SMBJ5-0CA-13-F/SMBJ5-0CA-FDICT-ND/750045</t>
  </si>
  <si>
    <t>C0603C103M5RACTU</t>
  </si>
  <si>
    <t>https://www.digikey.com/product-detail/en/kemet/C0603C103M5RACTU/399-7842-1-ND/3471565</t>
  </si>
  <si>
    <t>Switch</t>
  </si>
  <si>
    <t>Waterproof switch</t>
  </si>
  <si>
    <t>https://bluerobotics.com/store/comm-control-power/switch/switch-10-5a-r1/</t>
  </si>
  <si>
    <t>C8</t>
  </si>
  <si>
    <t>Penetrator Blank</t>
  </si>
  <si>
    <t>D2</t>
  </si>
  <si>
    <t>Placeholder for extra sensors and switches</t>
  </si>
  <si>
    <t>https://bluerobotics.com/store/cables-connectors/penetrators/penetrator-blank-10-25-a-r2/</t>
  </si>
  <si>
    <t>C9</t>
  </si>
  <si>
    <t>22uF</t>
  </si>
  <si>
    <t>Murata Electronics</t>
  </si>
  <si>
    <t>GRM21BR61A226ME51L</t>
  </si>
  <si>
    <t>https://www.digikey.com/product-detail/en/murata-electronics/GRM21BR61A226ME51L/490-10511-1-ND/5026441</t>
  </si>
  <si>
    <t>Temperature Sensor</t>
  </si>
  <si>
    <t>CELSIUS-SENSOR-R1-RP</t>
  </si>
  <si>
    <t>https://bluerobotics.com/store/sensors-sonars-cameras/sensors/celsius-sensor-r1/</t>
  </si>
  <si>
    <t>D3</t>
  </si>
  <si>
    <t>NSI450-20AT1G</t>
  </si>
  <si>
    <t>Current control diode</t>
  </si>
  <si>
    <t>ON Semiconductor</t>
  </si>
  <si>
    <t>C10</t>
  </si>
  <si>
    <t>NSI45020AT1G</t>
  </si>
  <si>
    <t>https://www.digikey.com/product-detail/en/on-semiconductor/NSI45020AT1G/NSI45020AT1GOSCT-ND/2096225</t>
  </si>
  <si>
    <t>Depth Sensor</t>
  </si>
  <si>
    <t xml:space="preserve">Has temperature sensor </t>
  </si>
  <si>
    <t>BAR30-SENSOR-R1-RP</t>
  </si>
  <si>
    <t>https://bluerobotics.com/store/sensors-sonars-cameras/sensors/bar30-sensor-r1/</t>
  </si>
  <si>
    <t>C11</t>
  </si>
  <si>
    <t>D4</t>
  </si>
  <si>
    <t>C12</t>
  </si>
  <si>
    <t>C13</t>
  </si>
  <si>
    <t>J1</t>
  </si>
  <si>
    <t>Conn_01x03_Female</t>
  </si>
  <si>
    <t>5V Regulator Board from Pololu</t>
  </si>
  <si>
    <t>Pololu Robotics &amp; Electronics</t>
  </si>
  <si>
    <t>https://www.pololu.com/product/2119</t>
  </si>
  <si>
    <t>C14</t>
  </si>
  <si>
    <t>J2</t>
  </si>
  <si>
    <t>Conn_01x06_Female</t>
  </si>
  <si>
    <t>Inter-board connector</t>
  </si>
  <si>
    <t>JST Sales America</t>
  </si>
  <si>
    <t>B6B-ZR(LF)(SN)</t>
  </si>
  <si>
    <t>C15</t>
  </si>
  <si>
    <t>https://www.digikey.com/product-detail/en/jst-sales-america-inc/B6B-ZR-LF-SN/455-1661-ND/926568</t>
  </si>
  <si>
    <t>C16</t>
  </si>
  <si>
    <t>J3</t>
  </si>
  <si>
    <t>Conn_01x04_Male</t>
  </si>
  <si>
    <t>Batter Power Connector</t>
  </si>
  <si>
    <t>Molex</t>
  </si>
  <si>
    <t>https://www.digikey.com/product-detail/en/molex/1053141204/WM14976-ND/6131618</t>
  </si>
  <si>
    <t>C17</t>
  </si>
  <si>
    <t>Quantity</t>
  </si>
  <si>
    <t>Focusing Lens</t>
  </si>
  <si>
    <t>Narrow spot</t>
  </si>
  <si>
    <t>Carclo</t>
  </si>
  <si>
    <t>C18</t>
  </si>
  <si>
    <t>J4</t>
  </si>
  <si>
    <t>Conn_01x01_Male</t>
  </si>
  <si>
    <t>Hole for fastening screw</t>
  </si>
  <si>
    <t>https://www.arrow.com/en/products/10412/carclo-technical-plastics</t>
  </si>
  <si>
    <t>J5</t>
  </si>
  <si>
    <t>J6</t>
  </si>
  <si>
    <t>LEDs</t>
  </si>
  <si>
    <t>6500K White LEDs</t>
  </si>
  <si>
    <t>Cree</t>
  </si>
  <si>
    <t>XPEBWT-L1-0000-00EE1</t>
  </si>
  <si>
    <t>https://www.arrow.com/en/products/xpebwt-l1-0000-00ee1/cree</t>
  </si>
  <si>
    <t>J7</t>
  </si>
  <si>
    <t>Yellow LED</t>
  </si>
  <si>
    <t>Arduino LED indicator</t>
  </si>
  <si>
    <t>Würth Elektronik</t>
  </si>
  <si>
    <t>150060YS75000</t>
  </si>
  <si>
    <t>https://www.digikey.com/product-detail/en/w%C3%BCrth-elektronik/150060YS75000/732-4981-1-ND/4489907</t>
  </si>
  <si>
    <t>J8</t>
  </si>
  <si>
    <t>Camera</t>
  </si>
  <si>
    <t>IMX219 with M12 Mount</t>
  </si>
  <si>
    <t>Adjustable Boost Regulator Board from Pololu</t>
  </si>
  <si>
    <t>Arducam</t>
  </si>
  <si>
    <t>B0103</t>
  </si>
  <si>
    <t>https://www.pololu.com/product/799</t>
  </si>
  <si>
    <t>https://dlscorp.com/product-category/camera-components/camera-boards/csi-boards/</t>
  </si>
  <si>
    <t>Red LED</t>
  </si>
  <si>
    <t>Power fault indicator</t>
  </si>
  <si>
    <t>150060RS75000</t>
  </si>
  <si>
    <t>https://www.digikey.com/product-detail/en/w%C3%BCrth-elektronik/150060RS75000/732-4978-1-ND/4489899</t>
  </si>
  <si>
    <t>J9</t>
  </si>
  <si>
    <t>Conn_01x04_Female</t>
  </si>
  <si>
    <t>3.3V Regulator Board from Pololu</t>
  </si>
  <si>
    <t>M12 Lens</t>
  </si>
  <si>
    <t>https://www.pololu.com/product/2122</t>
  </si>
  <si>
    <t>4.0mm F2.0 5MP</t>
  </si>
  <si>
    <t>M12Lenses</t>
  </si>
  <si>
    <t xml:space="preserve"> PT-0420CW-5MP</t>
  </si>
  <si>
    <t>http://www.m12lenses.com/4-0mm-F2-0-5MP-M12-Mount-CCTV-Lens-p/pt-0420cw-5mp.htm</t>
  </si>
  <si>
    <t>D7</t>
  </si>
  <si>
    <t>Blue LED</t>
  </si>
  <si>
    <t>Pi LED indicator</t>
  </si>
  <si>
    <t>150060BS75000</t>
  </si>
  <si>
    <t>https://www.digikey.com/product-detail/en/w%C3%BCrth-elektronik/150060BS75000/732-4966-1-ND/4489893</t>
  </si>
  <si>
    <t>J10</t>
  </si>
  <si>
    <t>Conn_01x06_Male</t>
  </si>
  <si>
    <t>Conn_02x03_Odd_Even</t>
  </si>
  <si>
    <t>ISP Connector</t>
  </si>
  <si>
    <t>2.54mm 2 rows pitch male header generic</t>
  </si>
  <si>
    <t>Harwin Inc.</t>
  </si>
  <si>
    <t>M20-9980346</t>
  </si>
  <si>
    <t>https://www.digikey.com/product-detail/en/harwin-inc/M20-9980346/952-2121-ND/3728085</t>
  </si>
  <si>
    <t>J11</t>
  </si>
  <si>
    <t>LED connector</t>
  </si>
  <si>
    <t>https://www.digikey.com/product-detail/en/molex/1053101204/WM14969-ND/6131611</t>
  </si>
  <si>
    <t>Conn_01x02_Male</t>
  </si>
  <si>
    <t>Raspberry Pi Power Jumper</t>
  </si>
  <si>
    <t>2.54mm pitch male header generic</t>
  </si>
  <si>
    <t>https://www.digikey.com/product-detail/en/sullins-connector-solutions/PRPC040SFAN-RC/S1211EC-40-ND/2775334</t>
  </si>
  <si>
    <t>Q1</t>
  </si>
  <si>
    <t>PMOS</t>
  </si>
  <si>
    <t>Power FET</t>
  </si>
  <si>
    <t>DMP2008UFG-7</t>
  </si>
  <si>
    <t>https://www.digikey.com/product-detail/en/diodes-incorporated/DMP2008UFG-7/DMP2008UFG-7DICT-ND/3720111</t>
  </si>
  <si>
    <t>Q2</t>
  </si>
  <si>
    <t>NMOS</t>
  </si>
  <si>
    <t>DMG7430LFG-7</t>
  </si>
  <si>
    <t>https://www.digikey.com/product-detail/en/diodes-incorporated/DMG7430LFG-7/DMG7430LFG-7DICT-ND/2952003</t>
  </si>
  <si>
    <t>I2C Header</t>
  </si>
  <si>
    <t>https://www.digikey.com/product-detail/en/jst-sales-america-inc/B4B-PH-K-S-LF-SN/455-1706-ND/926613</t>
  </si>
  <si>
    <t>Q3</t>
  </si>
  <si>
    <t>Q_NMOS_GSD</t>
  </si>
  <si>
    <t>DMN1019USN-7</t>
  </si>
  <si>
    <t>https://www.digikey.com/product-detail/en/diodes-incorporated/DMN1019USN-7/DMN1019USN-7DICT-ND/4898886</t>
  </si>
  <si>
    <t>Push button connector</t>
  </si>
  <si>
    <t>https://www.digikey.com/product-detail/en/jst-sales-america-inc/B2B-PH-K-S-LF-SN/455-1704-ND/926611</t>
  </si>
  <si>
    <t>Q4</t>
  </si>
  <si>
    <t>Q_PMOS_GSD</t>
  </si>
  <si>
    <t>J12</t>
  </si>
  <si>
    <t>DMP3130L-7</t>
  </si>
  <si>
    <t>https://www.digikey.com/product-detail/en/diodes-incorporated/DMP3130L-7/DMP3130LDICT-ND/2052811</t>
  </si>
  <si>
    <t>J14</t>
  </si>
  <si>
    <t>Conn_01x03_Male</t>
  </si>
  <si>
    <t>Hall effect connector</t>
  </si>
  <si>
    <t>B3B-PH-K-S(LF)(SN)</t>
  </si>
  <si>
    <t>https://www.digikey.com/product-detail/en/jst-sales-america-inc/B3B-PH-K-S-LF-SN/455-1705-ND/926612</t>
  </si>
  <si>
    <t>Q5</t>
  </si>
  <si>
    <t>J15</t>
  </si>
  <si>
    <t>Fan Connector</t>
  </si>
  <si>
    <t>R1</t>
  </si>
  <si>
    <t>0.01R</t>
  </si>
  <si>
    <t>Current sense resistor</t>
  </si>
  <si>
    <t>1206 Footprint</t>
  </si>
  <si>
    <t>ERJ-8BWFR010V</t>
  </si>
  <si>
    <t>https://www.digikey.com/product-detail/en/panasonic-electronic-components/ERJ-8BWFR010V/P-010AUCT-ND/1711682</t>
  </si>
  <si>
    <t>R2</t>
  </si>
  <si>
    <t>499R</t>
  </si>
  <si>
    <t>Stackpole Electronics Inc</t>
  </si>
  <si>
    <t>RNCP0603FTD499R</t>
  </si>
  <si>
    <t>https://www.digikey.com/product-detail/en/stackpole-electronics-inc/RNCP0603FTD499R/RNCP0603FTD499RCT-ND/2240437</t>
  </si>
  <si>
    <t>Q6</t>
  </si>
  <si>
    <t>R3</t>
  </si>
  <si>
    <t>R4</t>
  </si>
  <si>
    <t>10k</t>
  </si>
  <si>
    <t>RC0603JR-0710KL</t>
  </si>
  <si>
    <t>https://www.digikey.com/product-detail/en/%E5%9E%88-%C3%A1/RC0603JR-0710KL/311-10KGRCT-ND/729647</t>
  </si>
  <si>
    <t>R6</t>
  </si>
  <si>
    <t>R5</t>
  </si>
  <si>
    <t>R7</t>
  </si>
  <si>
    <t>10R</t>
  </si>
  <si>
    <t>R8</t>
  </si>
  <si>
    <t>R9</t>
  </si>
  <si>
    <t>R10</t>
  </si>
  <si>
    <t>R11</t>
  </si>
  <si>
    <t>R21</t>
  </si>
  <si>
    <t>R12</t>
  </si>
  <si>
    <t>R13</t>
  </si>
  <si>
    <t>R22</t>
  </si>
  <si>
    <t>20k</t>
  </si>
  <si>
    <t>604 Footprint</t>
  </si>
  <si>
    <t>RC0603FR-0720KL</t>
  </si>
  <si>
    <t>https://www.digikey.com/product-detail/en/%E5%9E%88%ED%9B%87/RC0603FR-0720KL/311-20-0KHRCT-ND/729987</t>
  </si>
  <si>
    <t>R18</t>
  </si>
  <si>
    <t>U1</t>
  </si>
  <si>
    <t>MAX9938</t>
  </si>
  <si>
    <t>Current sense</t>
  </si>
  <si>
    <t>Maxim Integrated</t>
  </si>
  <si>
    <t>MAX9938HEUK+T</t>
  </si>
  <si>
    <t>https://www.digikey.com/product-detail/en/maxim-integrated/MAX9938HEUK-T/MAX9938HEUK-TCT-ND/2234739</t>
  </si>
  <si>
    <t>R19</t>
  </si>
  <si>
    <t>R20</t>
  </si>
  <si>
    <t>R23</t>
  </si>
  <si>
    <t>R24</t>
  </si>
  <si>
    <t>R25</t>
  </si>
  <si>
    <t>R27</t>
  </si>
  <si>
    <t>0R</t>
  </si>
  <si>
    <t>Jumper</t>
  </si>
  <si>
    <t>https://www.digikey.com/product-detail/en/%E5%9E%88-%C3%A1/RC0603JR-070RL/311-0-0GRCT-ND/729622</t>
  </si>
  <si>
    <t>R28</t>
  </si>
  <si>
    <t>R29</t>
  </si>
  <si>
    <t>R30</t>
  </si>
  <si>
    <t>SW1</t>
  </si>
  <si>
    <t>SW_DPST</t>
  </si>
  <si>
    <t>For testing only</t>
  </si>
  <si>
    <t>https://www.amazon.com/Uxcell-a12011500ux0296-Momentary-Tactile-Surface/dp/B008DS1FQO/ref=sr_1_7?crid=23PHSERGOFLFZ&amp;keywords=surface+mount+push+button+switch&amp;qid=1583390628&amp;sprefix=surface+mount+push%2Caps%2C227&amp;sr=8-7</t>
  </si>
  <si>
    <t>ATmega328P-AU</t>
  </si>
  <si>
    <t>Main microcontroller</t>
  </si>
  <si>
    <t>https://www.digikey.com/product-detail/en/microchip-technology/ATMEGA328P-AU/ATMEGA328P-AU-ND/1832260</t>
  </si>
  <si>
    <t>U3</t>
  </si>
  <si>
    <t>NCP361</t>
  </si>
  <si>
    <t>Power surge protector</t>
  </si>
  <si>
    <t>https://www.digikey.com/product-detail/en/on-semiconductor/NCP361SNT1G/NCP361SNT1GOSCT-ND/1894072</t>
  </si>
  <si>
    <t>U4</t>
  </si>
  <si>
    <t>INA181</t>
  </si>
  <si>
    <t>Current sense circuit</t>
  </si>
  <si>
    <t>https://www.digikey.com/product-detail/en/texas-instruments/INA181A1IDBVR/296-47656-1-ND/8133025</t>
  </si>
  <si>
    <t>U5</t>
  </si>
  <si>
    <t>2x20 Female Header</t>
  </si>
  <si>
    <t>Raspberry Pi connector</t>
  </si>
  <si>
    <t>2.54mm pitch 2 row female header</t>
  </si>
  <si>
    <t>https://www.amazon.com/Antrader-2-54mm-2x20Pin-Female-Connector/dp/B07D48WZTR/ref=sr_1_29?keywords=pin+header&amp;qid=1583390743&amp;sr=8-29</t>
  </si>
  <si>
    <t>U6</t>
  </si>
  <si>
    <t>Extra connector for I2C device</t>
  </si>
  <si>
    <t>U7</t>
  </si>
  <si>
    <t>Coin cell holder</t>
  </si>
  <si>
    <t>CR1205</t>
  </si>
  <si>
    <t>https://www.digikey.com/product-detail/en/mpd-memory-protection-devices/BK-870/BK-870-ND/3829737</t>
  </si>
  <si>
    <t>U8</t>
  </si>
  <si>
    <t>FTDI_Basic</t>
  </si>
  <si>
    <t xml:space="preserve">External UART </t>
  </si>
  <si>
    <t>U9</t>
  </si>
  <si>
    <t>DS3231MZ</t>
  </si>
  <si>
    <t>Real time clock</t>
  </si>
  <si>
    <t>https://www.digikey.com/product-detail/en/maxim-integrated/DS3231MZ/DS3231MZ-ND/2754396</t>
  </si>
  <si>
    <t>U10</t>
  </si>
  <si>
    <t>BME280</t>
  </si>
  <si>
    <t>Environmental sensor</t>
  </si>
  <si>
    <t>https://www.digikey.com/product-detail/en/bosch-sensortec/BME280/828-1063-1-ND/6136314</t>
  </si>
  <si>
    <t>Y1</t>
  </si>
  <si>
    <t>Crystal</t>
  </si>
  <si>
    <t>8MHz crystal for MCU</t>
  </si>
  <si>
    <t>Abracon LLC</t>
  </si>
  <si>
    <t>ABM3-8.000MHZ-D2Y-T</t>
  </si>
  <si>
    <t>https://www.digikey.com/product-detail/en/ABM3-8.000MHZ-D2Y-T/535-10630-1-ND/2344632?utm_medium=email&amp;utm_source=oce&amp;utm_campaign=2456_OCE19RT&amp;utm_content=productdetail_US&amp;utm_cid=782648&amp;so=58040267&amp;mkt_tok=eyJpIjoiTURnd1l6UTRPV1ZoT0RCaiIsInQiOiJDSmNEa0JVcEpZMDBxT21SelB4V3Q5MmZCaUZMOUhyUmczd2lGTUFcLzNqdDJTd0prQXQ4aEFiOVY1bkZNMmc1dzdyXC9Qc0ErOFlpc21KUHFsNDlFeWNvaThEb2FTR0RhMXJHZ2piS1RzeVE1Nk5VR3JYc1ZvRzRVM2d4MDhaTkZsIn0%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</si>
</sst>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u/>
      <color rgb="FF0000FF"/>
    </font>
    <font>
      <sz val="11.0"/>
      <color rgb="FF000000"/>
      <name val="Calibri"/>
    </font>
    <font>
      <sz val="11.0"/>
      <color rgb="FF000000"/>
      <name val="Arial"/>
    </font>
    <font>
      <sz val="9.0"/>
      <color rgb="FF222222"/>
      <name val="Roboto"/>
    </font>
    <font>
      <sz val="11.0"/>
      <color theme="1"/>
      <name val="Arial"/>
    </font>
    <font>
      <u/>
      <sz val="11.0"/>
      <color rgb="FF0000FF"/>
    </font>
    <font>
      <u/>
      <sz val="11.0"/>
      <color rgb="FF0563C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2" fontId="5" numFmtId="0" xfId="0" applyAlignment="1" applyFill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afruit.com/product/3400" TargetMode="External"/><Relationship Id="rId2" Type="http://schemas.openxmlformats.org/officeDocument/2006/relationships/hyperlink" Target="https://www.amazon.com/gp/product/B075K3QBMX/ref=ppx_yo_dt_b_search_asin_title?ie=UTF8&amp;psc=1" TargetMode="External"/><Relationship Id="rId3" Type="http://schemas.openxmlformats.org/officeDocument/2006/relationships/hyperlink" Target="https://www.amazon.com/gp/product/B00AO430VI/ref=ppx_yo_dt_b_search_asin_title?ie=UTF8&amp;psc=1" TargetMode="External"/><Relationship Id="rId4" Type="http://schemas.openxmlformats.org/officeDocument/2006/relationships/hyperlink" Target="https://www.amazon.com/gp/product/B07H3R291C/ref=ppx_yo_dt_b_search_asin_title?ie=UTF8&amp;psc=1" TargetMode="External"/><Relationship Id="rId5" Type="http://schemas.openxmlformats.org/officeDocument/2006/relationships/hyperlink" Target="https://www.amazon.com/gp/product/B00J0ECR5I/ref=ppx_yo_dt_b_asin_title_o03_s00?ie=UTF8&amp;psc=1" TargetMode="External"/><Relationship Id="rId6" Type="http://schemas.openxmlformats.org/officeDocument/2006/relationships/hyperlink" Target="https://www.amazon.com/gp/product/B0714FLXND/ref=ppx_yo_dt_b_search_asin_title?ie=UTF8&amp;psc=1" TargetMode="External"/><Relationship Id="rId7" Type="http://schemas.openxmlformats.org/officeDocument/2006/relationships/hyperlink" Target="https://www.amazon.com/SanDisk-Ultra-microSDXC-Memory-Adapter/dp/B073JWXGNT/ref=sr_1_4?dchild=1&amp;keywords=micro+sd+card&amp;qid=1585591120&amp;sr=8-4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mrbatteries.com/samsung-35e-18650-3500mah-8a-battery/" TargetMode="External"/><Relationship Id="rId2" Type="http://schemas.openxmlformats.org/officeDocument/2006/relationships/hyperlink" Target="https://www.amazon.com/gp/product/B07KSQY67X/ref=ppx_yo_dt_b_search_asin_title?ie=UTF8&amp;psc=1" TargetMode="External"/><Relationship Id="rId3" Type="http://schemas.openxmlformats.org/officeDocument/2006/relationships/hyperlink" Target="https://www.amazon.com/gp/product/B0718ST7PW/ref=ppx_yo_dt_b_search_asin_title?ie=UTF8&amp;psc=1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com/product-detail/en/%E5%9E%88-%C3%A1/RC0603JR-0710KL/311-10KGRCT-ND/729647" TargetMode="External"/><Relationship Id="rId42" Type="http://schemas.openxmlformats.org/officeDocument/2006/relationships/hyperlink" Target="https://www.digikey.com/product-detail/en/%E5%9E%88-%C3%A1/RC0603JR-0710KL/311-10KGRCT-ND/729647" TargetMode="External"/><Relationship Id="rId41" Type="http://schemas.openxmlformats.org/officeDocument/2006/relationships/hyperlink" Target="https://www.digikey.com/product-detail/en/%E5%9E%88-%C3%A1/RC0603JR-0710KL/311-10KGRCT-ND/729647" TargetMode="External"/><Relationship Id="rId44" Type="http://schemas.openxmlformats.org/officeDocument/2006/relationships/hyperlink" Target="https://www.digikey.com/product-detail/en/%E5%9E%88-%C3%A1/RC0603JR-0710KL/311-10KGRCT-ND/729647" TargetMode="External"/><Relationship Id="rId43" Type="http://schemas.openxmlformats.org/officeDocument/2006/relationships/hyperlink" Target="https://www.digikey.com/product-detail/en/%E5%9E%88-%C3%A1/RC0603JR-0710KL/311-10KGRCT-ND/729647" TargetMode="External"/><Relationship Id="rId46" Type="http://schemas.openxmlformats.org/officeDocument/2006/relationships/hyperlink" Target="https://www.digikey.com/product-detail/en/stackpole-electronics-inc/RNCP0603FTD499R/RNCP0603FTD499RCT-ND/2240437" TargetMode="External"/><Relationship Id="rId45" Type="http://schemas.openxmlformats.org/officeDocument/2006/relationships/hyperlink" Target="https://www.digikey.com/product-detail/en/stackpole-electronics-inc/RNCP0603FTD499R/RNCP0603FTD499RCT-ND/2240437" TargetMode="External"/><Relationship Id="rId1" Type="http://schemas.openxmlformats.org/officeDocument/2006/relationships/hyperlink" Target="https://www.digikey.com/product-detail/en/samsung-electro-mechanics/CL10A105KP8NNNC/1276-1182-1-ND/3889268" TargetMode="External"/><Relationship Id="rId2" Type="http://schemas.openxmlformats.org/officeDocument/2006/relationships/hyperlink" Target="https://www.digikey.com/product-detail/en/kemet/C0603C104Z3VACTU/399-1100-1-ND/411375" TargetMode="External"/><Relationship Id="rId3" Type="http://schemas.openxmlformats.org/officeDocument/2006/relationships/hyperlink" Target="https://www.digikey.com/product-detail/en/%E5%9E%88-%C3%A1/CC0603JRNPO8BN220/311-3952-1-ND/8025041" TargetMode="External"/><Relationship Id="rId4" Type="http://schemas.openxmlformats.org/officeDocument/2006/relationships/hyperlink" Target="https://www.digikey.com/product-detail/en/%E5%9E%88-%C3%A1/CC0603JRNPO8BN220/311-3952-1-ND/8025041" TargetMode="External"/><Relationship Id="rId9" Type="http://schemas.openxmlformats.org/officeDocument/2006/relationships/hyperlink" Target="https://www.digikey.com/product-detail/en/samsung-electro-mechanics/CL10A105KP8NNNC/1276-1182-1-ND/3889268" TargetMode="External"/><Relationship Id="rId48" Type="http://schemas.openxmlformats.org/officeDocument/2006/relationships/hyperlink" Target="https://www.digikey.com/product-detail/en/%E5%9E%88-%C3%A1/RC0603JR-0710KL/311-10KGRCT-ND/729647" TargetMode="External"/><Relationship Id="rId47" Type="http://schemas.openxmlformats.org/officeDocument/2006/relationships/hyperlink" Target="https://www.digikey.com/product-detail/en/%E5%9E%88-%C3%A1/RC0603JR-0710KL/311-10KGRCT-ND/729647" TargetMode="External"/><Relationship Id="rId49" Type="http://schemas.openxmlformats.org/officeDocument/2006/relationships/hyperlink" Target="https://www.digikey.com/product-detail/en/%E5%9E%88-%C3%A1/RC0603JR-0710KL/311-10KGRCT-ND/729647" TargetMode="External"/><Relationship Id="rId5" Type="http://schemas.openxmlformats.org/officeDocument/2006/relationships/hyperlink" Target="https://www.digikey.com/product-detail/en/kemet/C0805C106K8PACTU/399-4925-1-ND/1090920" TargetMode="External"/><Relationship Id="rId6" Type="http://schemas.openxmlformats.org/officeDocument/2006/relationships/hyperlink" Target="https://www.digikey.com/product-detail/en/kemet/C0603C103M5RACTU/399-7842-1-ND/3471565" TargetMode="External"/><Relationship Id="rId7" Type="http://schemas.openxmlformats.org/officeDocument/2006/relationships/hyperlink" Target="https://www.digikey.com/product-detail/en/panasonic-electronic-components/ECA-1EHG102B/P19517CT-ND/6109415" TargetMode="External"/><Relationship Id="rId8" Type="http://schemas.openxmlformats.org/officeDocument/2006/relationships/hyperlink" Target="https://www.digikey.com/product-detail/en/murata-electronics/GRM21BR61A226ME51L/490-10511-1-ND/5026441" TargetMode="External"/><Relationship Id="rId31" Type="http://schemas.openxmlformats.org/officeDocument/2006/relationships/hyperlink" Target="https://www.digikey.com/product-detail/en/diodes-incorporated/DMP2008UFG-7/DMP2008UFG-7DICT-ND/3720111" TargetMode="External"/><Relationship Id="rId30" Type="http://schemas.openxmlformats.org/officeDocument/2006/relationships/hyperlink" Target="https://www.digikey.com/product-detail/en/jst-sales-america-inc/B2B-PH-K-S-LF-SN/455-1704-ND/926611" TargetMode="External"/><Relationship Id="rId33" Type="http://schemas.openxmlformats.org/officeDocument/2006/relationships/hyperlink" Target="https://www.digikey.com/product-detail/en/diodes-incorporated/DMP2008UFG-7/DMP2008UFG-7DICT-ND/3720111" TargetMode="External"/><Relationship Id="rId32" Type="http://schemas.openxmlformats.org/officeDocument/2006/relationships/hyperlink" Target="https://www.digikey.com/product-detail/en/diodes-incorporated/DMN1019USN-7/DMN1019USN-7DICT-ND/4898886" TargetMode="External"/><Relationship Id="rId35" Type="http://schemas.openxmlformats.org/officeDocument/2006/relationships/hyperlink" Target="https://www.digikey.com/product-detail/en/stackpole-electronics-inc/RNCP0603FTD499R/RNCP0603FTD499RCT-ND/2240437" TargetMode="External"/><Relationship Id="rId34" Type="http://schemas.openxmlformats.org/officeDocument/2006/relationships/hyperlink" Target="https://www.digikey.com/product-detail/en/diodes-incorporated/DMN1019USN-7/DMN1019USN-7DICT-ND/4898886" TargetMode="External"/><Relationship Id="rId71" Type="http://schemas.openxmlformats.org/officeDocument/2006/relationships/drawing" Target="../drawings/drawing4.xml"/><Relationship Id="rId70" Type="http://schemas.openxmlformats.org/officeDocument/2006/relationships/hyperlink" Target="https://www.digikey.com/product-detail/en/ABM3-8.000MHZ-D2Y-T/535-10630-1-ND/2344632?utm_medium=email&amp;utm_source=oce&amp;utm_campaign=2456_OCE19RT&amp;utm_content=productdetail_US&amp;utm_cid=782648&amp;so=58040267&amp;mkt_tok=eyJpIjoiTURnd1l6UTRPV1ZoT0RCaiIsInQiOiJDSmNEa0JVcEpZMDBxT21SelB4V3Q5MmZCaUZMOUhyUmczd2lGTUFcLzNqdDJTd0prQXQ4aEFiOVY1bkZNMmc1dzdyXC9Qc0ErOFlpc21KUHFsNDlFeWNvaThEb2FTR0RhMXJHZ2piS1RzeVE1Nk5VR3JYc1ZvRzRVM2d4MDhaTkZsIn0%3D" TargetMode="External"/><Relationship Id="rId37" Type="http://schemas.openxmlformats.org/officeDocument/2006/relationships/hyperlink" Target="https://www.digikey.com/product-detail/en/panasonic-electronic-components/ERJ-8BWFR010V/P-010AUCT-ND/1711682" TargetMode="External"/><Relationship Id="rId36" Type="http://schemas.openxmlformats.org/officeDocument/2006/relationships/hyperlink" Target="https://www.digikey.com/product-detail/en/panasonic-electronic-components/ERJ-8BWFR010V/P-010AUCT-ND/1711682" TargetMode="External"/><Relationship Id="rId39" Type="http://schemas.openxmlformats.org/officeDocument/2006/relationships/hyperlink" Target="https://www.digikey.com/product-detail/en/stackpole-electronics-inc/RNCP0603FTD499R/RNCP0603FTD499RCT-ND/2240437" TargetMode="External"/><Relationship Id="rId38" Type="http://schemas.openxmlformats.org/officeDocument/2006/relationships/hyperlink" Target="https://www.digikey.com/product-detail/en/stackpole-electronics-inc/RNCP0603FTD499R/RNCP0603FTD499RCT-ND/2240437" TargetMode="External"/><Relationship Id="rId62" Type="http://schemas.openxmlformats.org/officeDocument/2006/relationships/hyperlink" Target="https://www.digikey.com/product-detail/en/on-semiconductor/NCP361SNT1G/NCP361SNT1GOSCT-ND/1894072" TargetMode="External"/><Relationship Id="rId61" Type="http://schemas.openxmlformats.org/officeDocument/2006/relationships/hyperlink" Target="https://www.digikey.com/product-detail/en/microchip-technology/ATMEGA328P-AU/ATMEGA328P-AU-ND/1832260" TargetMode="External"/><Relationship Id="rId20" Type="http://schemas.openxmlformats.org/officeDocument/2006/relationships/hyperlink" Target="https://www.digikey.com/product-detail/en/w%C3%BCrth-elektronik/150060BS75000/732-4966-1-ND/4489893" TargetMode="External"/><Relationship Id="rId64" Type="http://schemas.openxmlformats.org/officeDocument/2006/relationships/hyperlink" Target="https://www.amazon.com/Antrader-2-54mm-2x20Pin-Female-Connector/dp/B07D48WZTR/ref=sr_1_29?keywords=pin+header&amp;qid=1583390743&amp;sr=8-29" TargetMode="External"/><Relationship Id="rId63" Type="http://schemas.openxmlformats.org/officeDocument/2006/relationships/hyperlink" Target="https://www.digikey.com/product-detail/en/texas-instruments/INA181A1IDBVR/296-47656-1-ND/8133025" TargetMode="External"/><Relationship Id="rId22" Type="http://schemas.openxmlformats.org/officeDocument/2006/relationships/hyperlink" Target="https://www.digikey.com/product-detail/en/sullins-connector-solutions/PRPC040SFAN-RC/S1211EC-40-ND/2775334" TargetMode="External"/><Relationship Id="rId66" Type="http://schemas.openxmlformats.org/officeDocument/2006/relationships/hyperlink" Target="https://www.digikey.com/product-detail/en/mpd-memory-protection-devices/BK-870/BK-870-ND/3829737" TargetMode="External"/><Relationship Id="rId21" Type="http://schemas.openxmlformats.org/officeDocument/2006/relationships/hyperlink" Target="https://www.digikey.com/product-detail/en/harwin-inc/M20-9980346/952-2121-ND/3728085" TargetMode="External"/><Relationship Id="rId65" Type="http://schemas.openxmlformats.org/officeDocument/2006/relationships/hyperlink" Target="https://www.digikey.com/product-detail/en/sullins-connector-solutions/PRPC040SFAN-RC/S1211EC-40-ND/2775334" TargetMode="External"/><Relationship Id="rId24" Type="http://schemas.openxmlformats.org/officeDocument/2006/relationships/hyperlink" Target="https://www.digikey.com/product-detail/en/jst-sales-america-inc/B6B-ZR-LF-SN/455-1661-ND/926568" TargetMode="External"/><Relationship Id="rId68" Type="http://schemas.openxmlformats.org/officeDocument/2006/relationships/hyperlink" Target="https://www.digikey.com/product-detail/en/maxim-integrated/DS3231MZ/DS3231MZ-ND/2754396" TargetMode="External"/><Relationship Id="rId23" Type="http://schemas.openxmlformats.org/officeDocument/2006/relationships/hyperlink" Target="https://www.digikey.com/product-detail/en/jst-sales-america-inc/B6B-ZR-LF-SN/455-1661-ND/926568" TargetMode="External"/><Relationship Id="rId67" Type="http://schemas.openxmlformats.org/officeDocument/2006/relationships/hyperlink" Target="https://www.digikey.com/product-detail/en/sullins-connector-solutions/PRPC040SFAN-RC/S1211EC-40-ND/2775334" TargetMode="External"/><Relationship Id="rId60" Type="http://schemas.openxmlformats.org/officeDocument/2006/relationships/hyperlink" Target="https://www.amazon.com/Uxcell-a12011500ux0296-Momentary-Tactile-Surface/dp/B008DS1FQO/ref=sr_1_7?crid=23PHSERGOFLFZ&amp;keywords=surface+mount+push+button+switch&amp;qid=1583390628&amp;sprefix=surface+mount+push%2Caps%2C227&amp;sr=8-7" TargetMode="External"/><Relationship Id="rId26" Type="http://schemas.openxmlformats.org/officeDocument/2006/relationships/hyperlink" Target="https://www.digikey.com/product-detail/en/jst-sales-america-inc/B4B-PH-K-S-LF-SN/455-1706-ND/926613" TargetMode="External"/><Relationship Id="rId25" Type="http://schemas.openxmlformats.org/officeDocument/2006/relationships/hyperlink" Target="https://www.digikey.com/product-detail/en/jst-sales-america-inc/B4B-PH-K-S-LF-SN/455-1706-ND/926613" TargetMode="External"/><Relationship Id="rId69" Type="http://schemas.openxmlformats.org/officeDocument/2006/relationships/hyperlink" Target="https://www.digikey.com/product-detail/en/bosch-sensortec/BME280/828-1063-1-ND/6136314" TargetMode="External"/><Relationship Id="rId28" Type="http://schemas.openxmlformats.org/officeDocument/2006/relationships/hyperlink" Target="https://www.digikey.com/product-detail/en/jst-sales-america-inc/B2B-PH-K-S-LF-SN/455-1704-ND/926611" TargetMode="External"/><Relationship Id="rId27" Type="http://schemas.openxmlformats.org/officeDocument/2006/relationships/hyperlink" Target="https://www.digikey.com/product-detail/en/jst-sales-america-inc/B2B-PH-K-S-LF-SN/455-1704-ND/926611" TargetMode="External"/><Relationship Id="rId29" Type="http://schemas.openxmlformats.org/officeDocument/2006/relationships/hyperlink" Target="https://www.digikey.com/product-detail/en/jst-sales-america-inc/B3B-PH-K-S-LF-SN/455-1705-ND/926612" TargetMode="External"/><Relationship Id="rId51" Type="http://schemas.openxmlformats.org/officeDocument/2006/relationships/hyperlink" Target="https://www.digikey.com/product-detail/en/stackpole-electronics-inc/RNCP0603FTD499R/RNCP0603FTD499RCT-ND/2240437" TargetMode="External"/><Relationship Id="rId50" Type="http://schemas.openxmlformats.org/officeDocument/2006/relationships/hyperlink" Target="https://www.digikey.com/product-detail/en/%E5%9E%88-%C3%A1/RC0603JR-0710KL/311-10KGRCT-ND/729647" TargetMode="External"/><Relationship Id="rId53" Type="http://schemas.openxmlformats.org/officeDocument/2006/relationships/hyperlink" Target="https://www.digikey.com/product-detail/en/%E5%9E%88-%C3%A1/RC0603JR-0710KL/311-10KGRCT-ND/729647" TargetMode="External"/><Relationship Id="rId52" Type="http://schemas.openxmlformats.org/officeDocument/2006/relationships/hyperlink" Target="https://www.digikey.com/product-detail/en/stackpole-electronics-inc/RNCP0603FTD499R/RNCP0603FTD499RCT-ND/2240437" TargetMode="External"/><Relationship Id="rId11" Type="http://schemas.openxmlformats.org/officeDocument/2006/relationships/hyperlink" Target="https://www.digikey.com/product-detail/en/samsung-electro-mechanics/CL10A105KP8NNNC/1276-1182-1-ND/3889268" TargetMode="External"/><Relationship Id="rId55" Type="http://schemas.openxmlformats.org/officeDocument/2006/relationships/hyperlink" Target="https://www.digikey.com/product-detail/en/%E5%9E%88-%C3%A1/RC0603JR-0710KL/311-10KGRCT-ND/729647" TargetMode="External"/><Relationship Id="rId10" Type="http://schemas.openxmlformats.org/officeDocument/2006/relationships/hyperlink" Target="https://www.digikey.com/product-detail/en/kemet/C0603C103M5RACTU/399-7842-1-ND/3471565" TargetMode="External"/><Relationship Id="rId54" Type="http://schemas.openxmlformats.org/officeDocument/2006/relationships/hyperlink" Target="https://www.digikey.com/product-detail/en/%E5%9E%88-%C3%A1/RC0603JR-0710KL/311-10KGRCT-ND/729647" TargetMode="External"/><Relationship Id="rId13" Type="http://schemas.openxmlformats.org/officeDocument/2006/relationships/hyperlink" Target="https://www.digikey.com/product-detail/en/samsung-electro-mechanics/CL10A105KP8NNNC/1276-1182-1-ND/3889268" TargetMode="External"/><Relationship Id="rId57" Type="http://schemas.openxmlformats.org/officeDocument/2006/relationships/hyperlink" Target="https://www.digikey.com/product-detail/en/%E5%9E%88-%C3%A1/RC0603JR-0710KL/311-10KGRCT-ND/729647" TargetMode="External"/><Relationship Id="rId12" Type="http://schemas.openxmlformats.org/officeDocument/2006/relationships/hyperlink" Target="https://www.digikey.com/product-detail/en/kemet/C0603C103M5RACTU/399-7842-1-ND/3471565" TargetMode="External"/><Relationship Id="rId56" Type="http://schemas.openxmlformats.org/officeDocument/2006/relationships/hyperlink" Target="https://www.digikey.com/product-detail/en/%E5%9E%88-%C3%A1/RC0603JR-070RL/311-0-0GRCT-ND/729622" TargetMode="External"/><Relationship Id="rId15" Type="http://schemas.openxmlformats.org/officeDocument/2006/relationships/hyperlink" Target="https://www.digikey.com/product-detail/en/samsung-electro-mechanics/CL10A105KP8NNNC/1276-1182-1-ND/3889268" TargetMode="External"/><Relationship Id="rId59" Type="http://schemas.openxmlformats.org/officeDocument/2006/relationships/hyperlink" Target="https://www.digikey.com/product-detail/en/%E5%9E%88-%C3%A1/RC0603JR-0710KL/311-10KGRCT-ND/729647" TargetMode="External"/><Relationship Id="rId14" Type="http://schemas.openxmlformats.org/officeDocument/2006/relationships/hyperlink" Target="https://www.digikey.com/product-detail/en/kemet/C0603C103M5RACTU/399-7842-1-ND/3471565" TargetMode="External"/><Relationship Id="rId58" Type="http://schemas.openxmlformats.org/officeDocument/2006/relationships/hyperlink" Target="https://www.digikey.com/product-detail/en/%E5%9E%88-%C3%A1/RC0603JR-0710KL/311-10KGRCT-ND/729647" TargetMode="External"/><Relationship Id="rId17" Type="http://schemas.openxmlformats.org/officeDocument/2006/relationships/hyperlink" Target="https://www.digikey.com/product-detail/en/kemet/C0603C104Z3VACTU/399-1100-1-ND/411375" TargetMode="External"/><Relationship Id="rId16" Type="http://schemas.openxmlformats.org/officeDocument/2006/relationships/hyperlink" Target="https://www.digikey.com/product-detail/en/murata-electronics/GRM21BR61A226ME51L/490-10511-1-ND/5026441" TargetMode="External"/><Relationship Id="rId19" Type="http://schemas.openxmlformats.org/officeDocument/2006/relationships/hyperlink" Target="https://www.digikey.com/product-detail/en/w%C3%BCrth-elektronik/150060RS75000/732-4978-1-ND/4489899" TargetMode="External"/><Relationship Id="rId18" Type="http://schemas.openxmlformats.org/officeDocument/2006/relationships/hyperlink" Target="https://www.digikey.com/product-detail/en/w%C3%BCrth-elektronik/150060YS75000/732-4981-1-ND/4489907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bluerobotics.com/store/watertight-enclosures/3-series/wte3-m-end-cap-4-hole-r1/" TargetMode="External"/><Relationship Id="rId2" Type="http://schemas.openxmlformats.org/officeDocument/2006/relationships/hyperlink" Target="https://bluerobotics.com/store/watertight-enclosures/3-series/wte3-p-end-cap-r1/" TargetMode="External"/><Relationship Id="rId3" Type="http://schemas.openxmlformats.org/officeDocument/2006/relationships/hyperlink" Target="https://bluerobotics.com/store/watertight-enclosures/3-series/o-ring-flange-3-series/" TargetMode="External"/><Relationship Id="rId4" Type="http://schemas.openxmlformats.org/officeDocument/2006/relationships/hyperlink" Target="https://bluerobotics.com/store/watertight-enclosures/3-series/wte3-p-tube-12-r1/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s://bluerobotics.com/store/comm-control-power/switch/switch-10-5a-r1/" TargetMode="External"/><Relationship Id="rId6" Type="http://schemas.openxmlformats.org/officeDocument/2006/relationships/hyperlink" Target="https://bluerobotics.com/store/cables-connectors/penetrators/penetrator-blank-10-25-a-r2/" TargetMode="External"/><Relationship Id="rId7" Type="http://schemas.openxmlformats.org/officeDocument/2006/relationships/hyperlink" Target="https://bluerobotics.com/store/sensors-sonars-cameras/sensors/celsius-sensor-r1/" TargetMode="External"/><Relationship Id="rId8" Type="http://schemas.openxmlformats.org/officeDocument/2006/relationships/hyperlink" Target="https://bluerobotics.com/store/sensors-sonars-cameras/sensors/bar30-sensor-r1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product-detail/en/panasonic-electronic-components/ECA-1EHG102B/P19517CT-ND/6109415" TargetMode="External"/><Relationship Id="rId2" Type="http://schemas.openxmlformats.org/officeDocument/2006/relationships/hyperlink" Target="https://www.digikey.com/product-detail/en/panasonic-electronic-components/ECA-1EHG102B/P19517CT-ND/6109415" TargetMode="External"/><Relationship Id="rId3" Type="http://schemas.openxmlformats.org/officeDocument/2006/relationships/hyperlink" Target="https://www.digikey.com/product-detail/en/diodes-incorporated/SMBJ5-0CA-13-F/SMBJ5-0CA-FDICT-ND/750045" TargetMode="External"/><Relationship Id="rId4" Type="http://schemas.openxmlformats.org/officeDocument/2006/relationships/hyperlink" Target="https://www.digikey.com/product-detail/en/diodes-incorporated/SMBJ5-0CA-13-F/SMBJ5-0CA-FDICT-ND/750045" TargetMode="External"/><Relationship Id="rId9" Type="http://schemas.openxmlformats.org/officeDocument/2006/relationships/hyperlink" Target="https://www.digikey.com/product-detail/en/molex/1053141204/WM14976-ND/6131618" TargetMode="External"/><Relationship Id="rId5" Type="http://schemas.openxmlformats.org/officeDocument/2006/relationships/hyperlink" Target="https://www.digikey.com/product-detail/en/on-semiconductor/NSI45020AT1G/NSI45020AT1GOSCT-ND/2096225" TargetMode="External"/><Relationship Id="rId6" Type="http://schemas.openxmlformats.org/officeDocument/2006/relationships/hyperlink" Target="https://www.digikey.com/product-detail/en/diodes-incorporated/SMBJ5-0CA-13-F/SMBJ5-0CA-FDICT-ND/750045" TargetMode="External"/><Relationship Id="rId7" Type="http://schemas.openxmlformats.org/officeDocument/2006/relationships/hyperlink" Target="https://www.pololu.com/product/2119" TargetMode="External"/><Relationship Id="rId8" Type="http://schemas.openxmlformats.org/officeDocument/2006/relationships/hyperlink" Target="https://www.digikey.com/product-detail/en/jst-sales-america-inc/B6B-ZR-LF-SN/455-1661-ND/926568" TargetMode="External"/><Relationship Id="rId30" Type="http://schemas.openxmlformats.org/officeDocument/2006/relationships/drawing" Target="../drawings/drawing6.xml"/><Relationship Id="rId20" Type="http://schemas.openxmlformats.org/officeDocument/2006/relationships/hyperlink" Target="https://www.digikey.com/product-detail/en/stackpole-electronics-inc/RNCP0603FTD499R/RNCP0603FTD499RCT-ND/2240437" TargetMode="External"/><Relationship Id="rId22" Type="http://schemas.openxmlformats.org/officeDocument/2006/relationships/hyperlink" Target="https://www.digikey.com/product-detail/en/%E5%9E%88-%C3%A1/RC0603JR-0710KL/311-10KGRCT-ND/729647" TargetMode="External"/><Relationship Id="rId21" Type="http://schemas.openxmlformats.org/officeDocument/2006/relationships/hyperlink" Target="https://www.digikey.com/product-detail/en/stackpole-electronics-inc/RNCP0603FTD499R/RNCP0603FTD499RCT-ND/2240437" TargetMode="External"/><Relationship Id="rId24" Type="http://schemas.openxmlformats.org/officeDocument/2006/relationships/hyperlink" Target="https://www.digikey.com/product-detail/en/%E5%9E%88-%C3%A1/RC0603JR-0710KL/311-10KGRCT-ND/729647" TargetMode="External"/><Relationship Id="rId23" Type="http://schemas.openxmlformats.org/officeDocument/2006/relationships/hyperlink" Target="https://www.digikey.com/product-detail/en/%E5%9E%88-%C3%A1/RC0603JR-0710KL/311-10KGRCT-ND/729647" TargetMode="External"/><Relationship Id="rId26" Type="http://schemas.openxmlformats.org/officeDocument/2006/relationships/hyperlink" Target="https://www.digikey.com/product-detail/en/%E5%9E%88-%C3%A1/RC0603JR-0710KL/311-10KGRCT-ND/729647" TargetMode="External"/><Relationship Id="rId25" Type="http://schemas.openxmlformats.org/officeDocument/2006/relationships/hyperlink" Target="https://www.digikey.com/product-detail/en/stackpole-electronics-inc/RNCP0603FTD499R/RNCP0603FTD499RCT-ND/2240437" TargetMode="External"/><Relationship Id="rId28" Type="http://schemas.openxmlformats.org/officeDocument/2006/relationships/hyperlink" Target="https://www.digikey.com/product-detail/en/%E5%9E%88%ED%9B%87/RC0603FR-0720KL/311-20-0KHRCT-ND/729987" TargetMode="External"/><Relationship Id="rId27" Type="http://schemas.openxmlformats.org/officeDocument/2006/relationships/hyperlink" Target="https://www.digikey.com/product-detail/en/%E5%9E%88-%C3%A1/RC0603JR-0710KL/311-10KGRCT-ND/729647" TargetMode="External"/><Relationship Id="rId29" Type="http://schemas.openxmlformats.org/officeDocument/2006/relationships/hyperlink" Target="https://www.digikey.com/product-detail/en/maxim-integrated/MAX9938HEUK-T/MAX9938HEUK-TCT-ND/2234739" TargetMode="External"/><Relationship Id="rId11" Type="http://schemas.openxmlformats.org/officeDocument/2006/relationships/hyperlink" Target="https://www.pololu.com/product/2122" TargetMode="External"/><Relationship Id="rId10" Type="http://schemas.openxmlformats.org/officeDocument/2006/relationships/hyperlink" Target="https://www.pololu.com/product/799" TargetMode="External"/><Relationship Id="rId13" Type="http://schemas.openxmlformats.org/officeDocument/2006/relationships/hyperlink" Target="https://www.digikey.com/product-detail/en/molex/1053101204/WM14969-ND/6131611" TargetMode="External"/><Relationship Id="rId12" Type="http://schemas.openxmlformats.org/officeDocument/2006/relationships/hyperlink" Target="https://www.digikey.com/product-detail/en/jst-sales-america-inc/B6B-ZR-LF-SN/455-1661-ND/926568" TargetMode="External"/><Relationship Id="rId15" Type="http://schemas.openxmlformats.org/officeDocument/2006/relationships/hyperlink" Target="https://www.digikey.com/product-detail/en/diodes-incorporated/DMG7430LFG-7/DMG7430LFG-7DICT-ND/2952003" TargetMode="External"/><Relationship Id="rId14" Type="http://schemas.openxmlformats.org/officeDocument/2006/relationships/hyperlink" Target="https://www.digikey.com/product-detail/en/diodes-incorporated/DMP2008UFG-7/DMP2008UFG-7DICT-ND/3720111" TargetMode="External"/><Relationship Id="rId17" Type="http://schemas.openxmlformats.org/officeDocument/2006/relationships/hyperlink" Target="https://www.digikey.com/product-detail/en/diodes-incorporated/DMP3130L-7/DMP3130LDICT-ND/2052811" TargetMode="External"/><Relationship Id="rId16" Type="http://schemas.openxmlformats.org/officeDocument/2006/relationships/hyperlink" Target="https://www.digikey.com/product-detail/en/diodes-incorporated/DMN1019USN-7/DMN1019USN-7DICT-ND/4898886" TargetMode="External"/><Relationship Id="rId19" Type="http://schemas.openxmlformats.org/officeDocument/2006/relationships/hyperlink" Target="https://www.digikey.com/product-detail/en/panasonic-electronic-components/ERJ-8BWFR010V/P-010AUCT-ND/1711682" TargetMode="External"/><Relationship Id="rId18" Type="http://schemas.openxmlformats.org/officeDocument/2006/relationships/hyperlink" Target="https://www.digikey.com/product-detail/en/diodes-incorporated/DMN1019USN-7/DMN1019USN-7DICT-ND/4898886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row.com/en/products/10412/carclo-technical-plastics" TargetMode="External"/><Relationship Id="rId2" Type="http://schemas.openxmlformats.org/officeDocument/2006/relationships/hyperlink" Target="https://www.arrow.com/en/products/xpebwt-l1-0000-00ee1/cree" TargetMode="External"/><Relationship Id="rId3" Type="http://schemas.openxmlformats.org/officeDocument/2006/relationships/hyperlink" Target="https://dlscorp.com/product-category/camera-components/camera-boards/csi-boards/" TargetMode="External"/><Relationship Id="rId4" Type="http://schemas.openxmlformats.org/officeDocument/2006/relationships/hyperlink" Target="http://www.m12lenses.com/4-0mm-F2-0-5MP-M12-Mount-CCTV-Lens-p/pt-0420cw-5mp.htm" TargetMode="External"/><Relationship Id="rId5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</cols>
  <sheetData>
    <row r="1">
      <c r="A1" s="1" t="s">
        <v>0</v>
      </c>
      <c r="B1" s="1" t="s">
        <v>1</v>
      </c>
    </row>
    <row r="2">
      <c r="A2" s="1" t="s">
        <v>2</v>
      </c>
      <c r="B2" s="2">
        <f>'Control Board'!G72</f>
        <v>25.16135</v>
      </c>
    </row>
    <row r="3">
      <c r="A3" s="1" t="s">
        <v>3</v>
      </c>
      <c r="B3" s="2">
        <f>'Power Regulator'!G35</f>
        <v>31.9719</v>
      </c>
    </row>
    <row r="4">
      <c r="A4" s="1" t="s">
        <v>4</v>
      </c>
      <c r="B4" s="2">
        <f>Optics!G7</f>
        <v>107.404</v>
      </c>
    </row>
    <row r="5">
      <c r="A5" s="1" t="s">
        <v>5</v>
      </c>
      <c r="B5" s="2">
        <f>Housing!G8</f>
        <v>154</v>
      </c>
    </row>
    <row r="6">
      <c r="A6" s="1" t="s">
        <v>6</v>
      </c>
      <c r="B6" s="2">
        <f>Batteries!G5</f>
        <v>23.06</v>
      </c>
    </row>
    <row r="7">
      <c r="A7" s="1" t="s">
        <v>7</v>
      </c>
      <c r="B7" s="1">
        <f>Miscellany!G12</f>
        <v>85.48</v>
      </c>
    </row>
    <row r="8">
      <c r="A8" s="1" t="s">
        <v>8</v>
      </c>
      <c r="B8" s="2">
        <f>SUM(B2:B7)</f>
        <v>427.07725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3" max="3" width="21.71"/>
  </cols>
  <sheetData>
    <row r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>
      <c r="A2" s="1" t="s">
        <v>17</v>
      </c>
      <c r="B2" s="1" t="s">
        <v>18</v>
      </c>
      <c r="C2" s="1" t="s">
        <v>19</v>
      </c>
      <c r="E2" s="1">
        <v>10.0</v>
      </c>
      <c r="F2" s="1">
        <v>1.0</v>
      </c>
      <c r="G2" s="2">
        <f t="shared" ref="G2:G10" si="1">F2*E2</f>
        <v>10</v>
      </c>
      <c r="H2" s="3" t="s">
        <v>20</v>
      </c>
    </row>
    <row r="3">
      <c r="A3" s="1" t="s">
        <v>21</v>
      </c>
      <c r="B3" s="1" t="s">
        <v>22</v>
      </c>
      <c r="E3" s="1">
        <v>2.0</v>
      </c>
      <c r="F3" s="1">
        <v>1.0</v>
      </c>
      <c r="G3" s="2">
        <f t="shared" si="1"/>
        <v>2</v>
      </c>
    </row>
    <row r="4">
      <c r="A4" s="1" t="s">
        <v>23</v>
      </c>
      <c r="B4" s="1" t="s">
        <v>22</v>
      </c>
      <c r="E4" s="1">
        <v>2.0</v>
      </c>
      <c r="F4" s="1">
        <v>1.0</v>
      </c>
      <c r="G4" s="2">
        <f t="shared" si="1"/>
        <v>2</v>
      </c>
    </row>
    <row r="5">
      <c r="A5" s="1" t="s">
        <v>24</v>
      </c>
      <c r="B5" s="1" t="s">
        <v>25</v>
      </c>
      <c r="E5" s="1">
        <v>5.0</v>
      </c>
      <c r="F5" s="1">
        <v>1.0</v>
      </c>
      <c r="G5" s="2">
        <f t="shared" si="1"/>
        <v>5</v>
      </c>
    </row>
    <row r="6">
      <c r="A6" s="1" t="s">
        <v>26</v>
      </c>
      <c r="B6" s="1" t="s">
        <v>27</v>
      </c>
      <c r="C6" s="1" t="s">
        <v>28</v>
      </c>
      <c r="E6" s="1">
        <v>10.99</v>
      </c>
      <c r="F6" s="1">
        <v>1.0</v>
      </c>
      <c r="G6" s="2">
        <f t="shared" si="1"/>
        <v>10.99</v>
      </c>
      <c r="H6" s="3" t="s">
        <v>29</v>
      </c>
    </row>
    <row r="7">
      <c r="A7" s="1" t="s">
        <v>30</v>
      </c>
      <c r="B7" s="1" t="s">
        <v>31</v>
      </c>
      <c r="C7" s="1" t="s">
        <v>28</v>
      </c>
      <c r="E7" s="1">
        <v>7.62</v>
      </c>
      <c r="F7" s="1">
        <v>1.0</v>
      </c>
      <c r="G7" s="2">
        <f t="shared" si="1"/>
        <v>7.62</v>
      </c>
      <c r="H7" s="3" t="s">
        <v>32</v>
      </c>
    </row>
    <row r="8">
      <c r="A8" s="1" t="s">
        <v>30</v>
      </c>
      <c r="B8" s="1" t="s">
        <v>31</v>
      </c>
      <c r="C8" s="1" t="s">
        <v>28</v>
      </c>
      <c r="E8" s="1">
        <v>6.09</v>
      </c>
      <c r="F8" s="1">
        <v>1.0</v>
      </c>
      <c r="G8" s="2">
        <f t="shared" si="1"/>
        <v>6.09</v>
      </c>
      <c r="H8" s="3" t="s">
        <v>33</v>
      </c>
    </row>
    <row r="9">
      <c r="A9" s="1" t="s">
        <v>34</v>
      </c>
      <c r="B9" s="1" t="s">
        <v>35</v>
      </c>
      <c r="C9" s="1" t="s">
        <v>28</v>
      </c>
      <c r="E9" s="1">
        <v>23.0</v>
      </c>
      <c r="F9" s="1">
        <v>1.0</v>
      </c>
      <c r="G9" s="2">
        <f t="shared" si="1"/>
        <v>23</v>
      </c>
      <c r="H9" s="3" t="s">
        <v>36</v>
      </c>
    </row>
    <row r="10">
      <c r="A10" s="1" t="s">
        <v>37</v>
      </c>
      <c r="B10" s="1" t="s">
        <v>31</v>
      </c>
      <c r="C10" s="1" t="s">
        <v>28</v>
      </c>
      <c r="E10" s="1">
        <v>10.79</v>
      </c>
      <c r="F10" s="1">
        <v>1.0</v>
      </c>
      <c r="G10" s="2">
        <f t="shared" si="1"/>
        <v>10.79</v>
      </c>
      <c r="H10" s="3" t="s">
        <v>38</v>
      </c>
    </row>
    <row r="11">
      <c r="A11" s="1" t="s">
        <v>39</v>
      </c>
      <c r="B11" s="1" t="s">
        <v>40</v>
      </c>
      <c r="C11" s="1" t="s">
        <v>41</v>
      </c>
      <c r="E11" s="1">
        <v>7.99</v>
      </c>
      <c r="F11" s="1">
        <v>1.0</v>
      </c>
      <c r="G11" s="1">
        <v>7.99</v>
      </c>
      <c r="H11" s="3" t="s">
        <v>42</v>
      </c>
    </row>
    <row r="12">
      <c r="G12" s="2">
        <f>SUM(G2:G11)</f>
        <v>85.48</v>
      </c>
    </row>
  </sheetData>
  <hyperlinks>
    <hyperlink r:id="rId1" ref="H2"/>
    <hyperlink r:id="rId2" ref="H6"/>
    <hyperlink r:id="rId3" ref="H7"/>
    <hyperlink r:id="rId4" ref="H8"/>
    <hyperlink r:id="rId5" ref="H9"/>
    <hyperlink r:id="rId6" ref="H10"/>
    <hyperlink r:id="rId7" ref="H11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86"/>
  </cols>
  <sheetData>
    <row r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>
      <c r="A2" s="1" t="s">
        <v>53</v>
      </c>
      <c r="B2" s="1" t="s">
        <v>54</v>
      </c>
      <c r="C2" s="1" t="s">
        <v>55</v>
      </c>
      <c r="D2" s="7" t="s">
        <v>56</v>
      </c>
      <c r="E2" s="1">
        <v>4.99</v>
      </c>
      <c r="F2" s="1">
        <v>4.0</v>
      </c>
      <c r="G2" s="2">
        <f t="shared" ref="G2:G4" si="1">F2*E2</f>
        <v>19.96</v>
      </c>
      <c r="H2" s="3" t="s">
        <v>57</v>
      </c>
    </row>
    <row r="3">
      <c r="A3" s="1" t="s">
        <v>58</v>
      </c>
      <c r="B3" s="1" t="s">
        <v>59</v>
      </c>
      <c r="C3" s="1" t="s">
        <v>60</v>
      </c>
      <c r="D3" s="1">
        <v>7.071299062492E12</v>
      </c>
      <c r="E3" s="1">
        <v>2.0</v>
      </c>
      <c r="F3" s="1">
        <v>1.0</v>
      </c>
      <c r="G3" s="2">
        <f t="shared" si="1"/>
        <v>2</v>
      </c>
      <c r="H3" s="3" t="s">
        <v>61</v>
      </c>
    </row>
    <row r="4">
      <c r="A4" s="1" t="s">
        <v>62</v>
      </c>
      <c r="B4" s="1" t="s">
        <v>63</v>
      </c>
      <c r="C4" s="1" t="s">
        <v>64</v>
      </c>
      <c r="D4" s="1" t="s">
        <v>65</v>
      </c>
      <c r="E4" s="1">
        <v>0.55</v>
      </c>
      <c r="F4" s="1">
        <v>2.0</v>
      </c>
      <c r="G4" s="2">
        <f t="shared" si="1"/>
        <v>1.1</v>
      </c>
      <c r="H4" s="3" t="s">
        <v>66</v>
      </c>
    </row>
    <row r="5">
      <c r="G5" s="2">
        <f>SUM(G2:G4)</f>
        <v>23.06</v>
      </c>
    </row>
  </sheetData>
  <hyperlinks>
    <hyperlink r:id="rId1" ref="H2"/>
    <hyperlink r:id="rId2" ref="H3"/>
    <hyperlink r:id="rId3" ref="H4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86"/>
    <col customWidth="1" min="3" max="4" width="32.57"/>
    <col customWidth="1" min="5" max="5" width="32.43"/>
    <col customWidth="1" min="6" max="6" width="20.57"/>
  </cols>
  <sheetData>
    <row r="1">
      <c r="A1" s="4" t="s">
        <v>43</v>
      </c>
      <c r="B1" s="4" t="s">
        <v>44</v>
      </c>
      <c r="C1" s="5" t="s">
        <v>10</v>
      </c>
      <c r="D1" s="5" t="s">
        <v>45</v>
      </c>
      <c r="E1" s="4" t="s">
        <v>11</v>
      </c>
      <c r="F1" s="4" t="s">
        <v>12</v>
      </c>
      <c r="G1" s="4" t="s">
        <v>13</v>
      </c>
      <c r="H1" s="4" t="s">
        <v>46</v>
      </c>
    </row>
    <row r="2">
      <c r="A2" s="4" t="s">
        <v>47</v>
      </c>
      <c r="B2" s="4" t="s">
        <v>48</v>
      </c>
      <c r="C2" s="6"/>
      <c r="D2" s="4" t="s">
        <v>49</v>
      </c>
      <c r="E2" s="4" t="s">
        <v>50</v>
      </c>
      <c r="F2" s="4" t="s">
        <v>51</v>
      </c>
      <c r="G2" s="5">
        <v>0.04</v>
      </c>
      <c r="H2" s="3" t="s">
        <v>52</v>
      </c>
    </row>
    <row r="3">
      <c r="A3" s="4" t="s">
        <v>70</v>
      </c>
      <c r="B3" s="4" t="s">
        <v>71</v>
      </c>
      <c r="C3" s="6"/>
      <c r="D3" s="4" t="s">
        <v>49</v>
      </c>
      <c r="E3" s="4" t="s">
        <v>50</v>
      </c>
      <c r="F3" s="4" t="s">
        <v>72</v>
      </c>
      <c r="G3" s="5">
        <v>0.032</v>
      </c>
      <c r="H3" s="3" t="s">
        <v>73</v>
      </c>
    </row>
    <row r="4">
      <c r="A4" s="4" t="s">
        <v>82</v>
      </c>
      <c r="B4" s="4" t="s">
        <v>83</v>
      </c>
      <c r="C4" s="6"/>
      <c r="D4" s="4" t="s">
        <v>49</v>
      </c>
      <c r="E4" s="5" t="s">
        <v>84</v>
      </c>
      <c r="F4" s="4" t="s">
        <v>85</v>
      </c>
      <c r="G4" s="5">
        <v>0.065</v>
      </c>
      <c r="H4" s="3" t="s">
        <v>87</v>
      </c>
    </row>
    <row r="5">
      <c r="A5" s="4" t="s">
        <v>89</v>
      </c>
      <c r="B5" s="4" t="s">
        <v>83</v>
      </c>
      <c r="C5" s="6"/>
      <c r="D5" s="4" t="s">
        <v>49</v>
      </c>
      <c r="E5" s="5" t="s">
        <v>84</v>
      </c>
      <c r="F5" s="4" t="s">
        <v>85</v>
      </c>
      <c r="G5" s="5">
        <v>0.065</v>
      </c>
      <c r="H5" s="3" t="s">
        <v>87</v>
      </c>
    </row>
    <row r="6">
      <c r="A6" s="4" t="s">
        <v>92</v>
      </c>
      <c r="B6" s="4" t="s">
        <v>93</v>
      </c>
      <c r="C6" s="6"/>
      <c r="D6" s="5" t="s">
        <v>94</v>
      </c>
      <c r="E6" s="1" t="s">
        <v>95</v>
      </c>
      <c r="F6" s="1" t="s">
        <v>96</v>
      </c>
      <c r="G6" s="1">
        <v>0.117</v>
      </c>
      <c r="H6" s="3" t="s">
        <v>97</v>
      </c>
    </row>
    <row r="7">
      <c r="A7" s="4" t="s">
        <v>105</v>
      </c>
      <c r="B7" s="4" t="s">
        <v>107</v>
      </c>
      <c r="C7" s="6"/>
      <c r="D7" s="4" t="s">
        <v>49</v>
      </c>
      <c r="E7" s="4" t="s">
        <v>95</v>
      </c>
      <c r="F7" s="4" t="s">
        <v>109</v>
      </c>
      <c r="G7" s="5">
        <v>0.035</v>
      </c>
      <c r="H7" s="3" t="s">
        <v>110</v>
      </c>
    </row>
    <row r="8">
      <c r="A8" s="4" t="s">
        <v>114</v>
      </c>
      <c r="B8" s="4" t="s">
        <v>74</v>
      </c>
      <c r="C8" s="6"/>
      <c r="D8" s="5" t="s">
        <v>76</v>
      </c>
      <c r="E8" s="4" t="s">
        <v>77</v>
      </c>
      <c r="F8" s="4" t="s">
        <v>78</v>
      </c>
      <c r="G8" s="5">
        <v>0.597</v>
      </c>
      <c r="H8" s="3" t="s">
        <v>79</v>
      </c>
    </row>
    <row r="9">
      <c r="A9" s="4" t="s">
        <v>119</v>
      </c>
      <c r="B9" s="4" t="s">
        <v>120</v>
      </c>
      <c r="C9" s="6"/>
      <c r="D9" s="5" t="s">
        <v>94</v>
      </c>
      <c r="E9" s="4" t="s">
        <v>121</v>
      </c>
      <c r="F9" s="4" t="s">
        <v>122</v>
      </c>
      <c r="G9" s="5">
        <v>0.211</v>
      </c>
      <c r="H9" s="3" t="s">
        <v>123</v>
      </c>
    </row>
    <row r="10">
      <c r="A10" s="4" t="s">
        <v>131</v>
      </c>
      <c r="B10" s="4" t="s">
        <v>48</v>
      </c>
      <c r="C10" s="6"/>
      <c r="D10" s="4" t="s">
        <v>49</v>
      </c>
      <c r="E10" s="4" t="s">
        <v>50</v>
      </c>
      <c r="F10" s="4" t="s">
        <v>51</v>
      </c>
      <c r="G10" s="5">
        <v>0.04</v>
      </c>
      <c r="H10" s="3" t="s">
        <v>52</v>
      </c>
    </row>
    <row r="11">
      <c r="A11" s="4" t="s">
        <v>138</v>
      </c>
      <c r="B11" s="4" t="s">
        <v>107</v>
      </c>
      <c r="C11" s="6"/>
      <c r="D11" s="4" t="s">
        <v>49</v>
      </c>
      <c r="E11" s="4" t="s">
        <v>95</v>
      </c>
      <c r="F11" s="4" t="s">
        <v>109</v>
      </c>
      <c r="G11" s="5">
        <v>0.035</v>
      </c>
      <c r="H11" s="3" t="s">
        <v>110</v>
      </c>
    </row>
    <row r="12">
      <c r="A12" s="4" t="s">
        <v>140</v>
      </c>
      <c r="B12" s="4" t="s">
        <v>48</v>
      </c>
      <c r="C12" s="6"/>
      <c r="D12" s="4" t="s">
        <v>49</v>
      </c>
      <c r="E12" s="4" t="s">
        <v>50</v>
      </c>
      <c r="F12" s="4" t="s">
        <v>51</v>
      </c>
      <c r="G12" s="5">
        <v>0.04</v>
      </c>
      <c r="H12" s="3" t="s">
        <v>52</v>
      </c>
    </row>
    <row r="13">
      <c r="A13" s="4" t="s">
        <v>141</v>
      </c>
      <c r="B13" s="4" t="s">
        <v>107</v>
      </c>
      <c r="C13" s="6"/>
      <c r="D13" s="4" t="s">
        <v>49</v>
      </c>
      <c r="E13" s="4" t="s">
        <v>95</v>
      </c>
      <c r="F13" s="4" t="s">
        <v>109</v>
      </c>
      <c r="G13" s="5">
        <v>0.035</v>
      </c>
      <c r="H13" s="3" t="s">
        <v>110</v>
      </c>
    </row>
    <row r="14">
      <c r="A14" s="4" t="s">
        <v>147</v>
      </c>
      <c r="B14" s="4" t="s">
        <v>48</v>
      </c>
      <c r="C14" s="6"/>
      <c r="D14" s="4" t="s">
        <v>49</v>
      </c>
      <c r="E14" s="4" t="s">
        <v>50</v>
      </c>
      <c r="F14" s="4" t="s">
        <v>51</v>
      </c>
      <c r="G14" s="5">
        <v>0.04</v>
      </c>
      <c r="H14" s="3" t="s">
        <v>52</v>
      </c>
    </row>
    <row r="15">
      <c r="A15" s="4" t="s">
        <v>153</v>
      </c>
      <c r="B15" s="4" t="s">
        <v>107</v>
      </c>
      <c r="C15" s="6"/>
      <c r="D15" s="4" t="s">
        <v>49</v>
      </c>
      <c r="E15" s="4" t="s">
        <v>95</v>
      </c>
      <c r="F15" s="4" t="s">
        <v>109</v>
      </c>
      <c r="G15" s="5">
        <v>0.035</v>
      </c>
      <c r="H15" s="3" t="s">
        <v>110</v>
      </c>
    </row>
    <row r="16">
      <c r="A16" s="4" t="s">
        <v>155</v>
      </c>
      <c r="B16" s="4" t="s">
        <v>48</v>
      </c>
      <c r="C16" s="6"/>
      <c r="D16" s="4" t="s">
        <v>49</v>
      </c>
      <c r="E16" s="4" t="s">
        <v>50</v>
      </c>
      <c r="F16" s="4" t="s">
        <v>51</v>
      </c>
      <c r="G16" s="5">
        <v>0.04</v>
      </c>
      <c r="H16" s="3" t="s">
        <v>52</v>
      </c>
    </row>
    <row r="17">
      <c r="A17" s="4" t="s">
        <v>161</v>
      </c>
      <c r="B17" s="4" t="s">
        <v>120</v>
      </c>
      <c r="C17" s="6"/>
      <c r="D17" s="5" t="s">
        <v>94</v>
      </c>
      <c r="E17" s="4" t="s">
        <v>121</v>
      </c>
      <c r="F17" s="4" t="s">
        <v>122</v>
      </c>
      <c r="G17" s="5">
        <v>0.211</v>
      </c>
      <c r="H17" s="3" t="s">
        <v>123</v>
      </c>
    </row>
    <row r="18">
      <c r="A18" s="4" t="s">
        <v>166</v>
      </c>
      <c r="B18" s="4" t="s">
        <v>71</v>
      </c>
      <c r="C18" s="6"/>
      <c r="D18" s="4" t="s">
        <v>49</v>
      </c>
      <c r="E18" s="4" t="s">
        <v>50</v>
      </c>
      <c r="F18" s="4" t="s">
        <v>72</v>
      </c>
      <c r="G18" s="5">
        <v>0.032</v>
      </c>
      <c r="H18" s="3" t="s">
        <v>73</v>
      </c>
    </row>
    <row r="19">
      <c r="A19" s="4" t="s">
        <v>98</v>
      </c>
      <c r="B19" s="4" t="s">
        <v>179</v>
      </c>
      <c r="C19" s="1" t="s">
        <v>180</v>
      </c>
      <c r="D19" s="4" t="s">
        <v>49</v>
      </c>
      <c r="E19" s="4" t="s">
        <v>181</v>
      </c>
      <c r="F19" s="4" t="s">
        <v>182</v>
      </c>
      <c r="G19" s="5">
        <v>0.14</v>
      </c>
      <c r="H19" s="3" t="s">
        <v>183</v>
      </c>
    </row>
    <row r="20">
      <c r="A20" s="4" t="s">
        <v>127</v>
      </c>
      <c r="B20" s="4" t="s">
        <v>192</v>
      </c>
      <c r="C20" s="1" t="s">
        <v>193</v>
      </c>
      <c r="D20" s="4" t="s">
        <v>49</v>
      </c>
      <c r="E20" s="4" t="s">
        <v>181</v>
      </c>
      <c r="F20" s="4" t="s">
        <v>194</v>
      </c>
      <c r="G20" s="5">
        <v>0.14</v>
      </c>
      <c r="H20" s="3" t="s">
        <v>195</v>
      </c>
    </row>
    <row r="21">
      <c r="A21" s="4" t="s">
        <v>205</v>
      </c>
      <c r="B21" s="4" t="s">
        <v>206</v>
      </c>
      <c r="C21" s="1" t="s">
        <v>207</v>
      </c>
      <c r="D21" s="4" t="s">
        <v>49</v>
      </c>
      <c r="E21" s="4" t="s">
        <v>181</v>
      </c>
      <c r="F21" s="4" t="s">
        <v>208</v>
      </c>
      <c r="G21" s="5">
        <v>0.16</v>
      </c>
      <c r="H21" s="3" t="s">
        <v>209</v>
      </c>
    </row>
    <row r="22">
      <c r="A22" s="4" t="s">
        <v>142</v>
      </c>
      <c r="B22" s="4" t="s">
        <v>212</v>
      </c>
      <c r="C22" s="5" t="s">
        <v>213</v>
      </c>
      <c r="D22" s="5" t="s">
        <v>214</v>
      </c>
      <c r="E22" s="4" t="s">
        <v>215</v>
      </c>
      <c r="F22" s="4" t="s">
        <v>216</v>
      </c>
      <c r="G22" s="5">
        <v>0.229</v>
      </c>
      <c r="H22" s="3" t="s">
        <v>217</v>
      </c>
    </row>
    <row r="23">
      <c r="A23" s="4" t="s">
        <v>148</v>
      </c>
      <c r="B23" s="4" t="s">
        <v>221</v>
      </c>
      <c r="C23" s="5" t="s">
        <v>222</v>
      </c>
      <c r="D23" s="4" t="s">
        <v>223</v>
      </c>
      <c r="E23" s="6"/>
      <c r="F23" s="6"/>
      <c r="G23" s="11">
        <v>0.0375</v>
      </c>
      <c r="H23" s="12" t="s">
        <v>224</v>
      </c>
    </row>
    <row r="24">
      <c r="A24" s="4" t="s">
        <v>156</v>
      </c>
      <c r="B24" s="4" t="s">
        <v>211</v>
      </c>
      <c r="C24" s="5" t="s">
        <v>150</v>
      </c>
      <c r="D24" s="5"/>
      <c r="E24" s="5" t="s">
        <v>151</v>
      </c>
      <c r="F24" s="4" t="s">
        <v>152</v>
      </c>
      <c r="G24" s="11">
        <v>0.262</v>
      </c>
      <c r="H24" s="12" t="s">
        <v>154</v>
      </c>
    </row>
    <row r="25">
      <c r="A25" s="4" t="s">
        <v>167</v>
      </c>
      <c r="B25" s="4" t="s">
        <v>211</v>
      </c>
      <c r="C25" s="5" t="s">
        <v>150</v>
      </c>
      <c r="D25" s="5"/>
      <c r="E25" s="5" t="s">
        <v>151</v>
      </c>
      <c r="F25" s="4" t="s">
        <v>152</v>
      </c>
      <c r="G25" s="11">
        <v>0.262</v>
      </c>
      <c r="H25" s="12" t="s">
        <v>154</v>
      </c>
    </row>
    <row r="26">
      <c r="A26" s="4" t="s">
        <v>172</v>
      </c>
      <c r="B26" s="4" t="s">
        <v>157</v>
      </c>
      <c r="C26" s="5" t="s">
        <v>234</v>
      </c>
      <c r="D26" s="5"/>
      <c r="E26" s="5" t="s">
        <v>151</v>
      </c>
      <c r="F26" s="6"/>
      <c r="G26" s="11">
        <v>0.227</v>
      </c>
      <c r="H26" s="12" t="s">
        <v>235</v>
      </c>
    </row>
    <row r="27">
      <c r="A27" s="4" t="s">
        <v>178</v>
      </c>
      <c r="B27" s="4" t="s">
        <v>157</v>
      </c>
      <c r="C27" s="5" t="s">
        <v>234</v>
      </c>
      <c r="D27" s="5"/>
      <c r="E27" s="5" t="s">
        <v>151</v>
      </c>
      <c r="F27" s="6"/>
      <c r="G27" s="11">
        <v>0.227</v>
      </c>
      <c r="H27" s="12" t="s">
        <v>235</v>
      </c>
    </row>
    <row r="28">
      <c r="A28" s="4" t="s">
        <v>218</v>
      </c>
      <c r="B28" s="4" t="s">
        <v>221</v>
      </c>
      <c r="C28" s="5" t="s">
        <v>240</v>
      </c>
      <c r="D28" s="5"/>
      <c r="E28" s="5" t="s">
        <v>151</v>
      </c>
      <c r="F28" s="6"/>
      <c r="G28" s="11">
        <v>0.162</v>
      </c>
      <c r="H28" s="12" t="s">
        <v>241</v>
      </c>
    </row>
    <row r="29">
      <c r="A29" s="4" t="s">
        <v>244</v>
      </c>
      <c r="B29" s="4" t="s">
        <v>221</v>
      </c>
      <c r="C29" s="5" t="s">
        <v>240</v>
      </c>
      <c r="D29" s="5"/>
      <c r="E29" s="5" t="s">
        <v>151</v>
      </c>
      <c r="F29" s="6"/>
      <c r="G29" s="11">
        <v>0.162</v>
      </c>
      <c r="H29" s="12" t="s">
        <v>241</v>
      </c>
    </row>
    <row r="30">
      <c r="A30" s="4" t="s">
        <v>247</v>
      </c>
      <c r="B30" s="4" t="s">
        <v>248</v>
      </c>
      <c r="C30" s="5" t="s">
        <v>249</v>
      </c>
      <c r="D30" s="5"/>
      <c r="E30" s="5" t="s">
        <v>151</v>
      </c>
      <c r="F30" s="4" t="s">
        <v>250</v>
      </c>
      <c r="G30" s="5">
        <v>0.19</v>
      </c>
      <c r="H30" s="3" t="s">
        <v>251</v>
      </c>
    </row>
    <row r="31">
      <c r="A31" s="4" t="s">
        <v>253</v>
      </c>
      <c r="B31" s="4" t="s">
        <v>221</v>
      </c>
      <c r="C31" s="5" t="s">
        <v>254</v>
      </c>
      <c r="D31" s="5"/>
      <c r="E31" s="5" t="s">
        <v>151</v>
      </c>
      <c r="F31" s="6"/>
      <c r="G31" s="11">
        <v>0.162</v>
      </c>
      <c r="H31" s="12" t="s">
        <v>241</v>
      </c>
    </row>
    <row r="32">
      <c r="A32" s="4" t="s">
        <v>225</v>
      </c>
      <c r="B32" s="4" t="s">
        <v>226</v>
      </c>
      <c r="C32" s="5" t="s">
        <v>227</v>
      </c>
      <c r="D32" s="6"/>
      <c r="E32" s="4" t="s">
        <v>104</v>
      </c>
      <c r="F32" s="4" t="s">
        <v>228</v>
      </c>
      <c r="G32" s="5">
        <v>0.473</v>
      </c>
      <c r="H32" s="3" t="s">
        <v>229</v>
      </c>
    </row>
    <row r="33">
      <c r="A33" s="4" t="s">
        <v>230</v>
      </c>
      <c r="B33" s="4" t="s">
        <v>237</v>
      </c>
      <c r="C33" s="5" t="s">
        <v>227</v>
      </c>
      <c r="D33" s="6"/>
      <c r="E33" s="4" t="s">
        <v>104</v>
      </c>
      <c r="F33" s="4" t="s">
        <v>238</v>
      </c>
      <c r="G33" s="5">
        <v>0.347</v>
      </c>
      <c r="H33" s="3" t="s">
        <v>239</v>
      </c>
    </row>
    <row r="34">
      <c r="A34" s="4" t="s">
        <v>236</v>
      </c>
      <c r="B34" s="4" t="s">
        <v>226</v>
      </c>
      <c r="C34" s="5" t="s">
        <v>227</v>
      </c>
      <c r="D34" s="6"/>
      <c r="E34" s="4" t="s">
        <v>104</v>
      </c>
      <c r="F34" s="4" t="s">
        <v>228</v>
      </c>
      <c r="G34" s="5">
        <v>0.473</v>
      </c>
      <c r="H34" s="3" t="s">
        <v>229</v>
      </c>
    </row>
    <row r="35">
      <c r="A35" s="4" t="s">
        <v>266</v>
      </c>
      <c r="B35" s="4" t="s">
        <v>237</v>
      </c>
      <c r="C35" s="5" t="s">
        <v>227</v>
      </c>
      <c r="D35" s="6"/>
      <c r="E35" s="4" t="s">
        <v>104</v>
      </c>
      <c r="F35" s="4" t="s">
        <v>238</v>
      </c>
      <c r="G35" s="5">
        <v>0.347</v>
      </c>
      <c r="H35" s="3" t="s">
        <v>239</v>
      </c>
    </row>
    <row r="36">
      <c r="A36" s="4" t="s">
        <v>255</v>
      </c>
      <c r="B36" s="5" t="s">
        <v>262</v>
      </c>
      <c r="C36" s="6"/>
      <c r="D36" s="5" t="s">
        <v>49</v>
      </c>
      <c r="E36" s="4" t="s">
        <v>263</v>
      </c>
      <c r="F36" s="4" t="s">
        <v>264</v>
      </c>
      <c r="G36" s="5">
        <v>0.0273</v>
      </c>
      <c r="H36" s="3" t="s">
        <v>265</v>
      </c>
    </row>
    <row r="37">
      <c r="A37" s="4" t="s">
        <v>261</v>
      </c>
      <c r="B37" s="4" t="s">
        <v>256</v>
      </c>
      <c r="C37" s="5" t="s">
        <v>257</v>
      </c>
      <c r="D37" s="5" t="s">
        <v>258</v>
      </c>
      <c r="E37" s="4" t="s">
        <v>77</v>
      </c>
      <c r="F37" s="4" t="s">
        <v>259</v>
      </c>
      <c r="G37" s="5">
        <v>0.547</v>
      </c>
      <c r="H37" s="3" t="s">
        <v>260</v>
      </c>
    </row>
    <row r="38">
      <c r="A38" s="4" t="s">
        <v>267</v>
      </c>
      <c r="B38" s="5" t="s">
        <v>256</v>
      </c>
      <c r="C38" s="5" t="s">
        <v>257</v>
      </c>
      <c r="D38" s="5" t="s">
        <v>258</v>
      </c>
      <c r="E38" s="4" t="s">
        <v>77</v>
      </c>
      <c r="F38" s="4" t="s">
        <v>259</v>
      </c>
      <c r="G38" s="5">
        <v>0.547</v>
      </c>
      <c r="H38" s="3" t="s">
        <v>260</v>
      </c>
    </row>
    <row r="39">
      <c r="A39" s="4" t="s">
        <v>268</v>
      </c>
      <c r="B39" s="5" t="s">
        <v>262</v>
      </c>
      <c r="C39" s="6"/>
      <c r="D39" s="5" t="s">
        <v>49</v>
      </c>
      <c r="E39" s="4" t="s">
        <v>263</v>
      </c>
      <c r="F39" s="4" t="s">
        <v>264</v>
      </c>
      <c r="G39" s="5">
        <v>0.0273</v>
      </c>
      <c r="H39" s="3" t="s">
        <v>265</v>
      </c>
    </row>
    <row r="40">
      <c r="A40" s="4" t="s">
        <v>273</v>
      </c>
      <c r="B40" s="5" t="s">
        <v>262</v>
      </c>
      <c r="C40" s="6"/>
      <c r="D40" s="5" t="s">
        <v>49</v>
      </c>
      <c r="E40" s="4" t="s">
        <v>263</v>
      </c>
      <c r="F40" s="4" t="s">
        <v>264</v>
      </c>
      <c r="G40" s="5">
        <v>0.0273</v>
      </c>
      <c r="H40" s="3" t="s">
        <v>265</v>
      </c>
    </row>
    <row r="41">
      <c r="A41" s="4" t="s">
        <v>272</v>
      </c>
      <c r="B41" s="4" t="s">
        <v>269</v>
      </c>
      <c r="C41" s="6"/>
      <c r="D41" s="5" t="s">
        <v>49</v>
      </c>
      <c r="E41" s="5" t="s">
        <v>84</v>
      </c>
      <c r="F41" s="4" t="s">
        <v>270</v>
      </c>
      <c r="G41" s="5">
        <v>0.019</v>
      </c>
      <c r="H41" s="3" t="s">
        <v>271</v>
      </c>
    </row>
    <row r="42">
      <c r="A42" s="4" t="s">
        <v>274</v>
      </c>
      <c r="B42" s="4" t="s">
        <v>269</v>
      </c>
      <c r="C42" s="6"/>
      <c r="D42" s="5" t="s">
        <v>49</v>
      </c>
      <c r="E42" s="5" t="s">
        <v>84</v>
      </c>
      <c r="F42" s="4" t="s">
        <v>270</v>
      </c>
      <c r="G42" s="5">
        <v>0.019</v>
      </c>
      <c r="H42" s="3" t="s">
        <v>271</v>
      </c>
    </row>
    <row r="43">
      <c r="A43" s="4" t="s">
        <v>276</v>
      </c>
      <c r="B43" s="4" t="s">
        <v>269</v>
      </c>
      <c r="C43" s="6"/>
      <c r="D43" s="5" t="s">
        <v>49</v>
      </c>
      <c r="E43" s="5" t="s">
        <v>84</v>
      </c>
      <c r="F43" s="4" t="s">
        <v>270</v>
      </c>
      <c r="G43" s="5">
        <v>0.019</v>
      </c>
      <c r="H43" s="3" t="s">
        <v>271</v>
      </c>
    </row>
    <row r="44">
      <c r="A44" s="4" t="s">
        <v>277</v>
      </c>
      <c r="B44" s="4" t="s">
        <v>269</v>
      </c>
      <c r="C44" s="6"/>
      <c r="D44" s="5" t="s">
        <v>49</v>
      </c>
      <c r="E44" s="5" t="s">
        <v>84</v>
      </c>
      <c r="F44" s="4" t="s">
        <v>270</v>
      </c>
      <c r="G44" s="5">
        <v>0.019</v>
      </c>
      <c r="H44" s="3" t="s">
        <v>271</v>
      </c>
    </row>
    <row r="45">
      <c r="A45" s="4" t="s">
        <v>278</v>
      </c>
      <c r="B45" s="4" t="s">
        <v>269</v>
      </c>
      <c r="C45" s="6"/>
      <c r="D45" s="5" t="s">
        <v>49</v>
      </c>
      <c r="E45" s="5" t="s">
        <v>84</v>
      </c>
      <c r="F45" s="4" t="s">
        <v>270</v>
      </c>
      <c r="G45" s="5">
        <v>0.019</v>
      </c>
      <c r="H45" s="3" t="s">
        <v>271</v>
      </c>
    </row>
    <row r="46">
      <c r="A46" s="4" t="s">
        <v>279</v>
      </c>
      <c r="B46" s="5" t="s">
        <v>262</v>
      </c>
      <c r="C46" s="6"/>
      <c r="D46" s="5" t="s">
        <v>49</v>
      </c>
      <c r="E46" s="4" t="s">
        <v>263</v>
      </c>
      <c r="F46" s="4" t="s">
        <v>264</v>
      </c>
      <c r="G46" s="5">
        <v>0.0273</v>
      </c>
      <c r="H46" s="3" t="s">
        <v>265</v>
      </c>
    </row>
    <row r="47">
      <c r="A47" s="4" t="s">
        <v>281</v>
      </c>
      <c r="B47" s="5" t="s">
        <v>262</v>
      </c>
      <c r="C47" s="6"/>
      <c r="D47" s="5" t="s">
        <v>49</v>
      </c>
      <c r="E47" s="4" t="s">
        <v>263</v>
      </c>
      <c r="F47" s="4" t="s">
        <v>264</v>
      </c>
      <c r="G47" s="5">
        <v>0.0273</v>
      </c>
      <c r="H47" s="3" t="s">
        <v>265</v>
      </c>
    </row>
    <row r="48">
      <c r="A48" s="4" t="s">
        <v>282</v>
      </c>
      <c r="B48" s="4" t="s">
        <v>269</v>
      </c>
      <c r="C48" s="6"/>
      <c r="D48" s="5" t="s">
        <v>49</v>
      </c>
      <c r="E48" s="5" t="s">
        <v>84</v>
      </c>
      <c r="F48" s="4" t="s">
        <v>270</v>
      </c>
      <c r="G48" s="5">
        <v>0.019</v>
      </c>
      <c r="H48" s="3" t="s">
        <v>271</v>
      </c>
    </row>
    <row r="49">
      <c r="A49" s="4" t="s">
        <v>288</v>
      </c>
      <c r="B49" s="4" t="s">
        <v>269</v>
      </c>
      <c r="C49" s="6"/>
      <c r="D49" s="5" t="s">
        <v>49</v>
      </c>
      <c r="E49" s="5" t="s">
        <v>84</v>
      </c>
      <c r="F49" s="4" t="s">
        <v>270</v>
      </c>
      <c r="G49" s="5">
        <v>0.019</v>
      </c>
      <c r="H49" s="3" t="s">
        <v>271</v>
      </c>
    </row>
    <row r="50">
      <c r="A50" s="4" t="s">
        <v>295</v>
      </c>
      <c r="B50" s="4" t="s">
        <v>269</v>
      </c>
      <c r="C50" s="6"/>
      <c r="D50" s="5" t="s">
        <v>49</v>
      </c>
      <c r="E50" s="5" t="s">
        <v>84</v>
      </c>
      <c r="F50" s="4" t="s">
        <v>270</v>
      </c>
      <c r="G50" s="5">
        <v>0.019</v>
      </c>
      <c r="H50" s="3" t="s">
        <v>271</v>
      </c>
    </row>
    <row r="51">
      <c r="A51" s="4" t="s">
        <v>296</v>
      </c>
      <c r="B51" s="4" t="s">
        <v>269</v>
      </c>
      <c r="C51" s="6"/>
      <c r="D51" s="5" t="s">
        <v>49</v>
      </c>
      <c r="E51" s="5" t="s">
        <v>84</v>
      </c>
      <c r="F51" s="4" t="s">
        <v>270</v>
      </c>
      <c r="G51" s="5">
        <v>0.019</v>
      </c>
      <c r="H51" s="3" t="s">
        <v>271</v>
      </c>
    </row>
    <row r="52">
      <c r="A52" s="4" t="s">
        <v>280</v>
      </c>
      <c r="B52" s="5" t="s">
        <v>262</v>
      </c>
      <c r="C52" s="6"/>
      <c r="D52" s="5" t="s">
        <v>49</v>
      </c>
      <c r="E52" s="4" t="s">
        <v>263</v>
      </c>
      <c r="F52" s="4" t="s">
        <v>264</v>
      </c>
      <c r="G52" s="5">
        <v>0.0273</v>
      </c>
      <c r="H52" s="3" t="s">
        <v>265</v>
      </c>
    </row>
    <row r="53">
      <c r="A53" s="4" t="s">
        <v>283</v>
      </c>
      <c r="B53" s="5" t="s">
        <v>262</v>
      </c>
      <c r="C53" s="6"/>
      <c r="D53" s="5" t="s">
        <v>49</v>
      </c>
      <c r="E53" s="4" t="s">
        <v>263</v>
      </c>
      <c r="F53" s="4" t="s">
        <v>264</v>
      </c>
      <c r="G53" s="5">
        <v>0.0273</v>
      </c>
      <c r="H53" s="3" t="s">
        <v>265</v>
      </c>
    </row>
    <row r="54">
      <c r="A54" s="4" t="s">
        <v>297</v>
      </c>
      <c r="B54" s="4" t="s">
        <v>269</v>
      </c>
      <c r="C54" s="6"/>
      <c r="D54" s="5" t="s">
        <v>49</v>
      </c>
      <c r="E54" s="5" t="s">
        <v>84</v>
      </c>
      <c r="F54" s="4" t="s">
        <v>270</v>
      </c>
      <c r="G54" s="5">
        <v>0.019</v>
      </c>
      <c r="H54" s="3" t="s">
        <v>271</v>
      </c>
    </row>
    <row r="55">
      <c r="A55" s="4" t="s">
        <v>298</v>
      </c>
      <c r="B55" s="4" t="s">
        <v>269</v>
      </c>
      <c r="C55" s="6"/>
      <c r="D55" s="5" t="s">
        <v>49</v>
      </c>
      <c r="E55" s="5" t="s">
        <v>84</v>
      </c>
      <c r="F55" s="4" t="s">
        <v>270</v>
      </c>
      <c r="G55" s="5">
        <v>0.019</v>
      </c>
      <c r="H55" s="3" t="s">
        <v>271</v>
      </c>
    </row>
    <row r="56">
      <c r="A56" s="4" t="s">
        <v>299</v>
      </c>
      <c r="B56" s="4" t="s">
        <v>269</v>
      </c>
      <c r="C56" s="6"/>
      <c r="D56" s="5" t="s">
        <v>49</v>
      </c>
      <c r="E56" s="5" t="s">
        <v>84</v>
      </c>
      <c r="F56" s="4" t="s">
        <v>270</v>
      </c>
      <c r="G56" s="5">
        <v>0.019</v>
      </c>
      <c r="H56" s="3" t="s">
        <v>271</v>
      </c>
    </row>
    <row r="57">
      <c r="A57" s="4" t="s">
        <v>300</v>
      </c>
      <c r="B57" s="5" t="s">
        <v>301</v>
      </c>
      <c r="C57" s="5" t="s">
        <v>302</v>
      </c>
      <c r="D57" s="5" t="s">
        <v>49</v>
      </c>
      <c r="E57" s="5" t="s">
        <v>84</v>
      </c>
      <c r="F57" s="4" t="s">
        <v>270</v>
      </c>
      <c r="G57" s="5">
        <v>0.019</v>
      </c>
      <c r="H57" s="3" t="s">
        <v>303</v>
      </c>
    </row>
    <row r="58">
      <c r="A58" s="4" t="s">
        <v>304</v>
      </c>
      <c r="B58" s="4" t="s">
        <v>269</v>
      </c>
      <c r="C58" s="6"/>
      <c r="D58" s="5" t="s">
        <v>49</v>
      </c>
      <c r="E58" s="5" t="s">
        <v>84</v>
      </c>
      <c r="F58" s="4" t="s">
        <v>270</v>
      </c>
      <c r="G58" s="5">
        <v>0.019</v>
      </c>
      <c r="H58" s="3" t="s">
        <v>271</v>
      </c>
    </row>
    <row r="59">
      <c r="A59" s="4" t="s">
        <v>305</v>
      </c>
      <c r="B59" s="4" t="s">
        <v>269</v>
      </c>
      <c r="C59" s="6"/>
      <c r="D59" s="5" t="s">
        <v>49</v>
      </c>
      <c r="E59" s="5" t="s">
        <v>84</v>
      </c>
      <c r="F59" s="4" t="s">
        <v>270</v>
      </c>
      <c r="G59" s="5">
        <v>0.019</v>
      </c>
      <c r="H59" s="3" t="s">
        <v>271</v>
      </c>
    </row>
    <row r="60">
      <c r="A60" s="4" t="s">
        <v>306</v>
      </c>
      <c r="B60" s="4" t="s">
        <v>269</v>
      </c>
      <c r="C60" s="6"/>
      <c r="D60" s="5" t="s">
        <v>49</v>
      </c>
      <c r="E60" s="5" t="s">
        <v>84</v>
      </c>
      <c r="F60" s="4" t="s">
        <v>270</v>
      </c>
      <c r="G60" s="5">
        <v>0.019</v>
      </c>
      <c r="H60" s="3" t="s">
        <v>271</v>
      </c>
    </row>
    <row r="61">
      <c r="A61" s="4" t="s">
        <v>307</v>
      </c>
      <c r="B61" s="4" t="s">
        <v>308</v>
      </c>
      <c r="C61" s="5" t="s">
        <v>309</v>
      </c>
      <c r="D61" s="6"/>
      <c r="E61" s="6"/>
      <c r="F61" s="6"/>
      <c r="G61" s="11">
        <v>0.06</v>
      </c>
      <c r="H61" s="12" t="s">
        <v>310</v>
      </c>
    </row>
    <row r="62">
      <c r="A62" s="4" t="s">
        <v>289</v>
      </c>
      <c r="B62" s="4" t="s">
        <v>311</v>
      </c>
      <c r="C62" s="5" t="s">
        <v>312</v>
      </c>
      <c r="D62" s="6"/>
      <c r="E62" s="6"/>
      <c r="F62" s="6"/>
      <c r="G62" s="11">
        <v>1.84</v>
      </c>
      <c r="H62" s="12" t="s">
        <v>313</v>
      </c>
    </row>
    <row r="63">
      <c r="A63" s="4" t="s">
        <v>314</v>
      </c>
      <c r="B63" s="4" t="s">
        <v>315</v>
      </c>
      <c r="C63" s="5" t="s">
        <v>316</v>
      </c>
      <c r="D63" s="6"/>
      <c r="E63" s="6"/>
      <c r="F63" s="6"/>
      <c r="G63" s="11">
        <v>0.594</v>
      </c>
      <c r="H63" s="12" t="s">
        <v>317</v>
      </c>
    </row>
    <row r="64">
      <c r="A64" s="4" t="s">
        <v>318</v>
      </c>
      <c r="B64" s="4" t="s">
        <v>319</v>
      </c>
      <c r="C64" s="5" t="s">
        <v>320</v>
      </c>
      <c r="D64" s="6"/>
      <c r="E64" s="6"/>
      <c r="F64" s="6"/>
      <c r="G64" s="11">
        <v>0.627</v>
      </c>
      <c r="H64" s="12" t="s">
        <v>321</v>
      </c>
    </row>
    <row r="65">
      <c r="A65" s="4" t="s">
        <v>322</v>
      </c>
      <c r="B65" s="5" t="s">
        <v>323</v>
      </c>
      <c r="C65" s="5" t="s">
        <v>324</v>
      </c>
      <c r="D65" s="5" t="s">
        <v>325</v>
      </c>
      <c r="E65" s="6"/>
      <c r="F65" s="6"/>
      <c r="G65" s="11">
        <v>0.3</v>
      </c>
      <c r="H65" s="12" t="s">
        <v>326</v>
      </c>
    </row>
    <row r="66">
      <c r="A66" s="4" t="s">
        <v>327</v>
      </c>
      <c r="B66" s="4" t="s">
        <v>234</v>
      </c>
      <c r="C66" s="5" t="s">
        <v>328</v>
      </c>
      <c r="D66" s="4" t="s">
        <v>223</v>
      </c>
      <c r="E66" s="6"/>
      <c r="F66" s="6"/>
      <c r="G66" s="11">
        <v>0.0675</v>
      </c>
      <c r="H66" s="12" t="s">
        <v>224</v>
      </c>
    </row>
    <row r="67">
      <c r="A67" s="4" t="s">
        <v>329</v>
      </c>
      <c r="B67" s="4" t="s">
        <v>330</v>
      </c>
      <c r="C67" s="4" t="s">
        <v>331</v>
      </c>
      <c r="D67" s="6"/>
      <c r="E67" s="6"/>
      <c r="F67" s="6"/>
      <c r="G67" s="11">
        <v>0.399</v>
      </c>
      <c r="H67" s="12" t="s">
        <v>332</v>
      </c>
    </row>
    <row r="68">
      <c r="A68" s="4" t="s">
        <v>333</v>
      </c>
      <c r="B68" s="4" t="s">
        <v>334</v>
      </c>
      <c r="C68" s="5" t="s">
        <v>335</v>
      </c>
      <c r="D68" s="4" t="s">
        <v>223</v>
      </c>
      <c r="E68" s="6"/>
      <c r="F68" s="6"/>
      <c r="G68" s="11">
        <v>0.10125</v>
      </c>
      <c r="H68" s="12" t="s">
        <v>224</v>
      </c>
    </row>
    <row r="69">
      <c r="A69" s="4" t="s">
        <v>336</v>
      </c>
      <c r="B69" s="4" t="s">
        <v>337</v>
      </c>
      <c r="C69" s="4" t="s">
        <v>338</v>
      </c>
      <c r="D69" s="6"/>
      <c r="E69" s="6"/>
      <c r="F69" s="6"/>
      <c r="G69" s="11">
        <v>7.125</v>
      </c>
      <c r="H69" s="12" t="s">
        <v>339</v>
      </c>
    </row>
    <row r="70">
      <c r="A70" s="4" t="s">
        <v>340</v>
      </c>
      <c r="B70" s="4" t="s">
        <v>341</v>
      </c>
      <c r="C70" s="4" t="s">
        <v>342</v>
      </c>
      <c r="D70" s="6"/>
      <c r="E70" s="6"/>
      <c r="F70" s="6"/>
      <c r="G70" s="11">
        <v>5.776</v>
      </c>
      <c r="H70" s="12" t="s">
        <v>343</v>
      </c>
    </row>
    <row r="71">
      <c r="A71" s="4" t="s">
        <v>344</v>
      </c>
      <c r="B71" s="4" t="s">
        <v>345</v>
      </c>
      <c r="C71" s="5" t="s">
        <v>346</v>
      </c>
      <c r="D71" s="6"/>
      <c r="E71" s="4" t="s">
        <v>347</v>
      </c>
      <c r="F71" s="4" t="s">
        <v>348</v>
      </c>
      <c r="G71" s="5">
        <v>1.012</v>
      </c>
      <c r="H71" s="3" t="s">
        <v>349</v>
      </c>
    </row>
    <row r="72">
      <c r="G72" s="2">
        <f>SUM(G2:G71)</f>
        <v>25.16135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</hyperlinks>
  <drawing r:id="rId7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2" width="36.57"/>
    <col customWidth="1" min="4" max="4" width="23.71"/>
  </cols>
  <sheetData>
    <row r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>
      <c r="A2" s="1" t="s">
        <v>67</v>
      </c>
      <c r="B2" s="1" t="s">
        <v>68</v>
      </c>
      <c r="C2" s="1" t="s">
        <v>69</v>
      </c>
      <c r="E2" s="1">
        <v>12.0</v>
      </c>
      <c r="F2" s="1">
        <v>1.0</v>
      </c>
      <c r="G2" s="2">
        <f t="shared" ref="G2:G7" si="1">F2*E2</f>
        <v>12</v>
      </c>
      <c r="H2" s="3" t="s">
        <v>75</v>
      </c>
    </row>
    <row r="3">
      <c r="A3" s="1" t="s">
        <v>80</v>
      </c>
      <c r="B3" s="1" t="s">
        <v>81</v>
      </c>
      <c r="C3" s="1" t="s">
        <v>69</v>
      </c>
      <c r="E3" s="1">
        <v>10.0</v>
      </c>
      <c r="F3" s="1">
        <v>1.0</v>
      </c>
      <c r="G3" s="2">
        <f t="shared" si="1"/>
        <v>10</v>
      </c>
      <c r="H3" s="3" t="s">
        <v>86</v>
      </c>
    </row>
    <row r="4">
      <c r="A4" s="1" t="s">
        <v>88</v>
      </c>
      <c r="B4" s="1" t="s">
        <v>90</v>
      </c>
      <c r="C4" s="1" t="s">
        <v>69</v>
      </c>
      <c r="E4" s="1">
        <v>24.0</v>
      </c>
      <c r="F4" s="1">
        <v>2.0</v>
      </c>
      <c r="G4" s="2">
        <f t="shared" si="1"/>
        <v>48</v>
      </c>
      <c r="H4" s="3" t="s">
        <v>91</v>
      </c>
    </row>
    <row r="5">
      <c r="A5" s="1" t="s">
        <v>100</v>
      </c>
      <c r="B5" s="1" t="s">
        <v>102</v>
      </c>
      <c r="C5" s="1" t="s">
        <v>69</v>
      </c>
      <c r="E5" s="1">
        <v>46.0</v>
      </c>
      <c r="F5" s="1">
        <v>1.0</v>
      </c>
      <c r="G5" s="2">
        <f t="shared" si="1"/>
        <v>46</v>
      </c>
      <c r="H5" s="3" t="s">
        <v>103</v>
      </c>
    </row>
    <row r="6">
      <c r="A6" s="1" t="s">
        <v>111</v>
      </c>
      <c r="B6" s="1" t="s">
        <v>112</v>
      </c>
      <c r="C6" s="1" t="s">
        <v>69</v>
      </c>
      <c r="E6" s="1">
        <v>15.0</v>
      </c>
      <c r="F6" s="1">
        <v>2.0</v>
      </c>
      <c r="G6" s="2">
        <f t="shared" si="1"/>
        <v>30</v>
      </c>
      <c r="H6" s="3" t="s">
        <v>113</v>
      </c>
    </row>
    <row r="7">
      <c r="A7" s="1" t="s">
        <v>115</v>
      </c>
      <c r="B7" s="1" t="s">
        <v>117</v>
      </c>
      <c r="C7" s="1" t="s">
        <v>69</v>
      </c>
      <c r="E7" s="1">
        <v>4.0</v>
      </c>
      <c r="F7" s="1">
        <v>2.0</v>
      </c>
      <c r="G7" s="2">
        <f t="shared" si="1"/>
        <v>8</v>
      </c>
      <c r="H7" s="3" t="s">
        <v>118</v>
      </c>
    </row>
    <row r="8">
      <c r="G8" s="2">
        <f>SUM(G2:G7)</f>
        <v>154</v>
      </c>
    </row>
    <row r="9">
      <c r="A9" s="1" t="s">
        <v>124</v>
      </c>
      <c r="C9" s="1" t="s">
        <v>69</v>
      </c>
      <c r="D9" s="1" t="s">
        <v>125</v>
      </c>
      <c r="E9" s="1">
        <v>60.0</v>
      </c>
      <c r="F9" s="1">
        <v>1.0</v>
      </c>
      <c r="G9" s="1">
        <v>60.0</v>
      </c>
      <c r="H9" s="3" t="s">
        <v>126</v>
      </c>
    </row>
    <row r="10">
      <c r="A10" s="1" t="s">
        <v>134</v>
      </c>
      <c r="B10" s="1" t="s">
        <v>135</v>
      </c>
      <c r="C10" s="1" t="s">
        <v>69</v>
      </c>
      <c r="D10" s="1" t="s">
        <v>136</v>
      </c>
      <c r="E10" s="1">
        <v>72.0</v>
      </c>
      <c r="F10" s="1">
        <v>1.0</v>
      </c>
      <c r="G10" s="1">
        <v>72.0</v>
      </c>
      <c r="H10" s="3" t="s">
        <v>137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9"/>
    <hyperlink r:id="rId8" ref="H10"/>
  </hyperlinks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57"/>
    <col customWidth="1" min="3" max="3" width="44.86"/>
    <col customWidth="1" min="5" max="5" width="29.14"/>
    <col customWidth="1" min="7" max="7" width="9.29"/>
  </cols>
  <sheetData>
    <row r="1">
      <c r="A1" s="4" t="s">
        <v>43</v>
      </c>
      <c r="B1" s="4" t="s">
        <v>44</v>
      </c>
      <c r="C1" s="5" t="s">
        <v>10</v>
      </c>
      <c r="D1" s="5" t="s">
        <v>45</v>
      </c>
      <c r="E1" s="4" t="s">
        <v>11</v>
      </c>
      <c r="F1" s="4" t="s">
        <v>12</v>
      </c>
      <c r="G1" s="4" t="s">
        <v>13</v>
      </c>
      <c r="H1" s="4" t="s">
        <v>46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4" t="s">
        <v>47</v>
      </c>
      <c r="B2" s="4" t="s">
        <v>74</v>
      </c>
      <c r="C2" s="8"/>
      <c r="D2" s="5" t="s">
        <v>76</v>
      </c>
      <c r="E2" s="4" t="s">
        <v>77</v>
      </c>
      <c r="F2" s="4" t="s">
        <v>78</v>
      </c>
      <c r="G2" s="5">
        <v>0.597</v>
      </c>
      <c r="H2" s="9" t="s">
        <v>79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4" t="s">
        <v>70</v>
      </c>
      <c r="B3" s="4" t="s">
        <v>74</v>
      </c>
      <c r="C3" s="8"/>
      <c r="D3" s="5" t="s">
        <v>76</v>
      </c>
      <c r="E3" s="4" t="s">
        <v>77</v>
      </c>
      <c r="F3" s="4" t="s">
        <v>78</v>
      </c>
      <c r="G3" s="5">
        <v>0.597</v>
      </c>
      <c r="H3" s="9" t="s">
        <v>79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4" t="s">
        <v>98</v>
      </c>
      <c r="B4" s="4" t="s">
        <v>99</v>
      </c>
      <c r="C4" s="10" t="s">
        <v>101</v>
      </c>
      <c r="D4" s="8"/>
      <c r="E4" s="10" t="s">
        <v>104</v>
      </c>
      <c r="F4" s="10" t="s">
        <v>106</v>
      </c>
      <c r="G4" s="10">
        <v>0.285</v>
      </c>
      <c r="H4" s="9" t="s">
        <v>108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4" t="s">
        <v>116</v>
      </c>
      <c r="B5" s="4" t="s">
        <v>99</v>
      </c>
      <c r="C5" s="10" t="s">
        <v>101</v>
      </c>
      <c r="D5" s="8"/>
      <c r="E5" s="10" t="s">
        <v>104</v>
      </c>
      <c r="F5" s="10" t="s">
        <v>106</v>
      </c>
      <c r="G5" s="10">
        <v>0.285</v>
      </c>
      <c r="H5" s="9" t="s">
        <v>108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4" t="s">
        <v>127</v>
      </c>
      <c r="B6" s="4" t="s">
        <v>128</v>
      </c>
      <c r="C6" s="10" t="s">
        <v>129</v>
      </c>
      <c r="D6" s="8"/>
      <c r="E6" s="10" t="s">
        <v>130</v>
      </c>
      <c r="F6" s="10" t="s">
        <v>132</v>
      </c>
      <c r="G6" s="10">
        <v>0.414</v>
      </c>
      <c r="H6" s="9" t="s">
        <v>133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4" t="s">
        <v>139</v>
      </c>
      <c r="B7" s="4" t="s">
        <v>99</v>
      </c>
      <c r="C7" s="10" t="s">
        <v>101</v>
      </c>
      <c r="D7" s="8"/>
      <c r="E7" s="10" t="s">
        <v>104</v>
      </c>
      <c r="F7" s="10" t="s">
        <v>106</v>
      </c>
      <c r="G7" s="10">
        <v>0.285</v>
      </c>
      <c r="H7" s="9" t="s">
        <v>108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4" t="s">
        <v>142</v>
      </c>
      <c r="B8" s="4" t="s">
        <v>143</v>
      </c>
      <c r="C8" s="10" t="s">
        <v>144</v>
      </c>
      <c r="D8" s="8"/>
      <c r="E8" s="10" t="s">
        <v>145</v>
      </c>
      <c r="F8" s="10">
        <v>2119.0</v>
      </c>
      <c r="G8" s="10">
        <v>4.95</v>
      </c>
      <c r="H8" s="3" t="s">
        <v>146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4" t="s">
        <v>148</v>
      </c>
      <c r="B9" s="4" t="s">
        <v>149</v>
      </c>
      <c r="C9" s="5" t="s">
        <v>150</v>
      </c>
      <c r="D9" s="5"/>
      <c r="E9" s="5" t="s">
        <v>151</v>
      </c>
      <c r="F9" s="4" t="s">
        <v>152</v>
      </c>
      <c r="G9" s="11">
        <v>0.262</v>
      </c>
      <c r="H9" s="12" t="s">
        <v>154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4" t="s">
        <v>156</v>
      </c>
      <c r="B10" s="4" t="s">
        <v>157</v>
      </c>
      <c r="C10" s="1" t="s">
        <v>158</v>
      </c>
      <c r="E10" s="1" t="s">
        <v>159</v>
      </c>
      <c r="F10" s="1">
        <v>1.053141204E9</v>
      </c>
      <c r="G10" s="1">
        <v>1.258</v>
      </c>
      <c r="H10" s="3" t="s">
        <v>160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4" t="s">
        <v>167</v>
      </c>
      <c r="B11" s="4" t="s">
        <v>168</v>
      </c>
      <c r="C11" s="10" t="s">
        <v>169</v>
      </c>
      <c r="D11" s="8"/>
      <c r="E11" s="8"/>
      <c r="F11" s="8"/>
      <c r="G11" s="1">
        <v>0.0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4" t="s">
        <v>171</v>
      </c>
      <c r="B12" s="4" t="s">
        <v>168</v>
      </c>
      <c r="C12" s="10" t="s">
        <v>169</v>
      </c>
      <c r="D12" s="8"/>
      <c r="E12" s="8"/>
      <c r="F12" s="8"/>
      <c r="G12" s="1">
        <v>0.0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4" t="s">
        <v>172</v>
      </c>
      <c r="B13" s="4" t="s">
        <v>168</v>
      </c>
      <c r="C13" s="10" t="s">
        <v>169</v>
      </c>
      <c r="D13" s="8"/>
      <c r="E13" s="8"/>
      <c r="F13" s="8"/>
      <c r="G13" s="1">
        <v>0.0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4" t="s">
        <v>178</v>
      </c>
      <c r="B14" s="4" t="s">
        <v>168</v>
      </c>
      <c r="C14" s="10" t="s">
        <v>169</v>
      </c>
      <c r="D14" s="8"/>
      <c r="E14" s="8"/>
      <c r="F14" s="8"/>
      <c r="G14" s="1">
        <v>0.0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4" t="s">
        <v>184</v>
      </c>
      <c r="B15" s="4" t="s">
        <v>143</v>
      </c>
      <c r="C15" s="10" t="s">
        <v>187</v>
      </c>
      <c r="D15" s="8"/>
      <c r="E15" s="10" t="s">
        <v>145</v>
      </c>
      <c r="F15" s="10">
        <v>799.0</v>
      </c>
      <c r="G15" s="1">
        <v>11.95</v>
      </c>
      <c r="H15" s="3" t="s">
        <v>190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4" t="s">
        <v>196</v>
      </c>
      <c r="B16" s="4" t="s">
        <v>197</v>
      </c>
      <c r="C16" s="10" t="s">
        <v>198</v>
      </c>
      <c r="D16" s="8"/>
      <c r="E16" s="10" t="s">
        <v>145</v>
      </c>
      <c r="F16" s="10">
        <v>2122.0</v>
      </c>
      <c r="G16" s="10">
        <v>5.95</v>
      </c>
      <c r="H16" s="3" t="s">
        <v>200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4" t="s">
        <v>210</v>
      </c>
      <c r="B17" s="4" t="s">
        <v>211</v>
      </c>
      <c r="C17" s="5" t="s">
        <v>150</v>
      </c>
      <c r="D17" s="5"/>
      <c r="E17" s="5" t="s">
        <v>151</v>
      </c>
      <c r="F17" s="4" t="s">
        <v>152</v>
      </c>
      <c r="G17" s="11">
        <v>0.262</v>
      </c>
      <c r="H17" s="12" t="s">
        <v>154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4" t="s">
        <v>218</v>
      </c>
      <c r="B18" s="4" t="s">
        <v>157</v>
      </c>
      <c r="C18" s="10" t="s">
        <v>219</v>
      </c>
      <c r="D18" s="8"/>
      <c r="E18" s="10" t="s">
        <v>159</v>
      </c>
      <c r="F18" s="10">
        <v>1.053101204E9</v>
      </c>
      <c r="G18" s="10">
        <v>1.228</v>
      </c>
      <c r="H18" s="3" t="s">
        <v>220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4" t="s">
        <v>225</v>
      </c>
      <c r="B19" s="4" t="s">
        <v>226</v>
      </c>
      <c r="C19" s="5" t="s">
        <v>227</v>
      </c>
      <c r="D19" s="6"/>
      <c r="E19" s="4" t="s">
        <v>104</v>
      </c>
      <c r="F19" s="4" t="s">
        <v>228</v>
      </c>
      <c r="G19" s="5">
        <v>0.473</v>
      </c>
      <c r="H19" s="3" t="s">
        <v>229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4" t="s">
        <v>230</v>
      </c>
      <c r="B20" s="4" t="s">
        <v>231</v>
      </c>
      <c r="C20" s="5" t="s">
        <v>227</v>
      </c>
      <c r="E20" s="4" t="s">
        <v>104</v>
      </c>
      <c r="F20" s="1" t="s">
        <v>232</v>
      </c>
      <c r="G20" s="1">
        <v>0.309</v>
      </c>
      <c r="H20" s="3" t="s">
        <v>233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4" t="s">
        <v>236</v>
      </c>
      <c r="B21" s="4" t="s">
        <v>237</v>
      </c>
      <c r="C21" s="5" t="s">
        <v>227</v>
      </c>
      <c r="D21" s="6"/>
      <c r="E21" s="4" t="s">
        <v>104</v>
      </c>
      <c r="F21" s="4" t="s">
        <v>238</v>
      </c>
      <c r="G21" s="5">
        <v>0.347</v>
      </c>
      <c r="H21" s="3" t="s">
        <v>239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4" t="s">
        <v>242</v>
      </c>
      <c r="B22" s="4" t="s">
        <v>243</v>
      </c>
      <c r="C22" s="5" t="s">
        <v>227</v>
      </c>
      <c r="D22" s="8"/>
      <c r="E22" s="4" t="s">
        <v>104</v>
      </c>
      <c r="F22" s="10" t="s">
        <v>245</v>
      </c>
      <c r="G22" s="10">
        <v>0.332</v>
      </c>
      <c r="H22" s="3" t="s">
        <v>246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4" t="s">
        <v>252</v>
      </c>
      <c r="B23" s="4" t="s">
        <v>237</v>
      </c>
      <c r="C23" s="5" t="s">
        <v>227</v>
      </c>
      <c r="D23" s="6"/>
      <c r="E23" s="4" t="s">
        <v>104</v>
      </c>
      <c r="F23" s="4" t="s">
        <v>238</v>
      </c>
      <c r="G23" s="5">
        <v>0.347</v>
      </c>
      <c r="H23" s="3" t="s">
        <v>239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4" t="s">
        <v>255</v>
      </c>
      <c r="B24" s="4" t="s">
        <v>256</v>
      </c>
      <c r="C24" s="5" t="s">
        <v>257</v>
      </c>
      <c r="D24" s="5" t="s">
        <v>258</v>
      </c>
      <c r="E24" s="4" t="s">
        <v>77</v>
      </c>
      <c r="F24" s="4" t="s">
        <v>259</v>
      </c>
      <c r="G24" s="5">
        <v>0.547</v>
      </c>
      <c r="H24" s="3" t="s">
        <v>260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4" t="s">
        <v>261</v>
      </c>
      <c r="B25" s="5" t="s">
        <v>262</v>
      </c>
      <c r="C25" s="6"/>
      <c r="D25" s="5" t="s">
        <v>49</v>
      </c>
      <c r="E25" s="4" t="s">
        <v>263</v>
      </c>
      <c r="F25" s="4" t="s">
        <v>264</v>
      </c>
      <c r="G25" s="5">
        <v>0.0273</v>
      </c>
      <c r="H25" s="3" t="s">
        <v>265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4" t="s">
        <v>267</v>
      </c>
      <c r="B26" s="5" t="s">
        <v>262</v>
      </c>
      <c r="C26" s="6"/>
      <c r="D26" s="5" t="s">
        <v>49</v>
      </c>
      <c r="E26" s="4" t="s">
        <v>263</v>
      </c>
      <c r="F26" s="4" t="s">
        <v>264</v>
      </c>
      <c r="G26" s="5">
        <v>0.0273</v>
      </c>
      <c r="H26" s="3" t="s">
        <v>265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4" t="s">
        <v>268</v>
      </c>
      <c r="B27" s="4" t="s">
        <v>269</v>
      </c>
      <c r="C27" s="6"/>
      <c r="D27" s="5" t="s">
        <v>49</v>
      </c>
      <c r="E27" s="5" t="s">
        <v>84</v>
      </c>
      <c r="F27" s="4" t="s">
        <v>270</v>
      </c>
      <c r="G27" s="5">
        <v>0.019</v>
      </c>
      <c r="H27" s="3" t="s">
        <v>271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4" t="s">
        <v>272</v>
      </c>
      <c r="B28" s="4" t="s">
        <v>269</v>
      </c>
      <c r="C28" s="6"/>
      <c r="D28" s="5" t="s">
        <v>49</v>
      </c>
      <c r="E28" s="5" t="s">
        <v>84</v>
      </c>
      <c r="F28" s="4" t="s">
        <v>270</v>
      </c>
      <c r="G28" s="5">
        <v>0.019</v>
      </c>
      <c r="H28" s="3" t="s">
        <v>271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4" t="s">
        <v>274</v>
      </c>
      <c r="B29" s="4" t="s">
        <v>275</v>
      </c>
      <c r="C29" s="6"/>
      <c r="D29" s="5" t="s">
        <v>49</v>
      </c>
      <c r="E29" s="5" t="s">
        <v>84</v>
      </c>
      <c r="F29" s="4" t="s">
        <v>270</v>
      </c>
      <c r="G29" s="5">
        <v>0.019</v>
      </c>
      <c r="H29" s="3" t="s">
        <v>271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4" t="s">
        <v>276</v>
      </c>
      <c r="B30" s="5" t="s">
        <v>262</v>
      </c>
      <c r="C30" s="6"/>
      <c r="D30" s="5" t="s">
        <v>49</v>
      </c>
      <c r="E30" s="4" t="s">
        <v>263</v>
      </c>
      <c r="F30" s="4" t="s">
        <v>264</v>
      </c>
      <c r="G30" s="5">
        <v>0.0273</v>
      </c>
      <c r="H30" s="3" t="s">
        <v>265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4" t="s">
        <v>277</v>
      </c>
      <c r="B31" s="4" t="s">
        <v>269</v>
      </c>
      <c r="C31" s="6"/>
      <c r="D31" s="5" t="s">
        <v>49</v>
      </c>
      <c r="E31" s="5" t="s">
        <v>84</v>
      </c>
      <c r="F31" s="4" t="s">
        <v>270</v>
      </c>
      <c r="G31" s="5">
        <v>0.019</v>
      </c>
      <c r="H31" s="3" t="s">
        <v>271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4" t="s">
        <v>280</v>
      </c>
      <c r="B32" s="4" t="s">
        <v>269</v>
      </c>
      <c r="C32" s="6"/>
      <c r="D32" s="5" t="s">
        <v>49</v>
      </c>
      <c r="E32" s="5" t="s">
        <v>84</v>
      </c>
      <c r="F32" s="4" t="s">
        <v>270</v>
      </c>
      <c r="G32" s="5">
        <v>0.019</v>
      </c>
      <c r="H32" s="3" t="s">
        <v>271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4" t="s">
        <v>283</v>
      </c>
      <c r="B33" s="4" t="s">
        <v>284</v>
      </c>
      <c r="C33" s="8"/>
      <c r="D33" s="5" t="s">
        <v>285</v>
      </c>
      <c r="E33" s="5" t="s">
        <v>84</v>
      </c>
      <c r="F33" s="10" t="s">
        <v>286</v>
      </c>
      <c r="G33" s="10">
        <v>0.023</v>
      </c>
      <c r="H33" s="3" t="s">
        <v>287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4" t="s">
        <v>289</v>
      </c>
      <c r="B34" s="4" t="s">
        <v>290</v>
      </c>
      <c r="C34" s="10" t="s">
        <v>291</v>
      </c>
      <c r="D34" s="8"/>
      <c r="E34" s="10" t="s">
        <v>292</v>
      </c>
      <c r="F34" s="10" t="s">
        <v>293</v>
      </c>
      <c r="G34" s="10">
        <v>1.094</v>
      </c>
      <c r="H34" s="3" t="s">
        <v>294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8"/>
      <c r="B35" s="8"/>
      <c r="C35" s="8"/>
      <c r="D35" s="8"/>
      <c r="E35" s="8"/>
      <c r="F35" s="8"/>
      <c r="G35" s="8">
        <f>SUM(G2:G34)</f>
        <v>31.9719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5"/>
    <hyperlink r:id="rId11" ref="H16"/>
    <hyperlink r:id="rId12" ref="H17"/>
    <hyperlink r:id="rId13" ref="H18"/>
    <hyperlink r:id="rId14" ref="H19"/>
    <hyperlink r:id="rId15" ref="H20"/>
    <hyperlink r:id="rId16" ref="H21"/>
    <hyperlink r:id="rId17" ref="H22"/>
    <hyperlink r:id="rId18" ref="H23"/>
    <hyperlink r:id="rId19" ref="H24"/>
    <hyperlink r:id="rId20" ref="H25"/>
    <hyperlink r:id="rId21" ref="H26"/>
    <hyperlink r:id="rId22" ref="H27"/>
    <hyperlink r:id="rId23" ref="H28"/>
    <hyperlink r:id="rId24" ref="H29"/>
    <hyperlink r:id="rId25" ref="H30"/>
    <hyperlink r:id="rId26" ref="H31"/>
    <hyperlink r:id="rId27" ref="H32"/>
    <hyperlink r:id="rId28" ref="H33"/>
    <hyperlink r:id="rId29" ref="H34"/>
  </hyperlinks>
  <drawing r:id="rId3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4" max="4" width="22.57"/>
  </cols>
  <sheetData>
    <row r="1">
      <c r="A1" s="1" t="s">
        <v>9</v>
      </c>
      <c r="B1" s="1" t="s">
        <v>10</v>
      </c>
      <c r="C1" s="4" t="s">
        <v>11</v>
      </c>
      <c r="D1" s="4" t="s">
        <v>12</v>
      </c>
      <c r="E1" s="4" t="s">
        <v>13</v>
      </c>
      <c r="F1" s="1" t="s">
        <v>162</v>
      </c>
      <c r="G1" s="1" t="s">
        <v>15</v>
      </c>
      <c r="H1" s="4" t="s">
        <v>46</v>
      </c>
    </row>
    <row r="2">
      <c r="A2" s="1" t="s">
        <v>163</v>
      </c>
      <c r="B2" s="1" t="s">
        <v>164</v>
      </c>
      <c r="C2" s="1" t="s">
        <v>165</v>
      </c>
      <c r="D2" s="1">
        <v>10412.0</v>
      </c>
      <c r="E2" s="1">
        <v>1.125</v>
      </c>
      <c r="F2" s="1">
        <v>10.0</v>
      </c>
      <c r="G2" s="2">
        <f t="shared" ref="G2:G3" si="1">F2*E2</f>
        <v>11.25</v>
      </c>
      <c r="H2" s="3" t="s">
        <v>170</v>
      </c>
    </row>
    <row r="3">
      <c r="A3" s="1" t="s">
        <v>173</v>
      </c>
      <c r="B3" s="1" t="s">
        <v>174</v>
      </c>
      <c r="C3" s="1" t="s">
        <v>175</v>
      </c>
      <c r="D3" s="1" t="s">
        <v>176</v>
      </c>
      <c r="E3" s="1">
        <v>0.9164</v>
      </c>
      <c r="F3" s="1">
        <v>10.0</v>
      </c>
      <c r="G3" s="2">
        <f t="shared" si="1"/>
        <v>9.164</v>
      </c>
      <c r="H3" s="3" t="s">
        <v>177</v>
      </c>
    </row>
    <row r="5">
      <c r="A5" s="1" t="s">
        <v>185</v>
      </c>
      <c r="B5" s="1" t="s">
        <v>186</v>
      </c>
      <c r="C5" s="1" t="s">
        <v>188</v>
      </c>
      <c r="D5" s="1" t="s">
        <v>189</v>
      </c>
      <c r="E5" s="1">
        <v>69.99</v>
      </c>
      <c r="F5" s="1">
        <v>1.0</v>
      </c>
      <c r="G5" s="2">
        <f t="shared" ref="G5:G6" si="2">F5*E5</f>
        <v>69.99</v>
      </c>
      <c r="H5" s="3" t="s">
        <v>191</v>
      </c>
    </row>
    <row r="6">
      <c r="A6" s="1" t="s">
        <v>199</v>
      </c>
      <c r="B6" s="1" t="s">
        <v>201</v>
      </c>
      <c r="C6" s="1" t="s">
        <v>202</v>
      </c>
      <c r="D6" s="1" t="s">
        <v>203</v>
      </c>
      <c r="E6" s="1">
        <v>17.0</v>
      </c>
      <c r="F6" s="1">
        <v>1.0</v>
      </c>
      <c r="G6" s="2">
        <f t="shared" si="2"/>
        <v>17</v>
      </c>
      <c r="H6" s="3" t="s">
        <v>204</v>
      </c>
    </row>
    <row r="7">
      <c r="G7" s="2">
        <f>SUM(G2:G6)</f>
        <v>107.404</v>
      </c>
    </row>
  </sheetData>
  <hyperlinks>
    <hyperlink r:id="rId1" ref="H2"/>
    <hyperlink r:id="rId2" ref="H3"/>
    <hyperlink r:id="rId3" ref="H5"/>
    <hyperlink r:id="rId4" ref="H6"/>
  </hyperlinks>
  <drawing r:id="rId5"/>
</worksheet>
</file>