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F:\Facultate\An 4\y4-IA\RD\Project\"/>
    </mc:Choice>
  </mc:AlternateContent>
  <xr:revisionPtr revIDLastSave="0" documentId="13_ncr:1_{855C76B3-8C93-48E3-87F8-12723DDF2D3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ai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P2" i="1"/>
  <c r="R2" i="1"/>
  <c r="S2" i="1"/>
  <c r="T2" i="1"/>
  <c r="U2" i="1"/>
  <c r="V2" i="1"/>
  <c r="W2" i="1"/>
  <c r="X2" i="1"/>
  <c r="Y2" i="1"/>
  <c r="R3" i="1"/>
  <c r="S3" i="1"/>
  <c r="T3" i="1"/>
  <c r="U3" i="1"/>
  <c r="V3" i="1"/>
  <c r="W3" i="1"/>
  <c r="X3" i="1"/>
  <c r="Y3" i="1"/>
  <c r="R4" i="1"/>
  <c r="S4" i="1"/>
  <c r="T4" i="1"/>
  <c r="U4" i="1"/>
  <c r="V4" i="1"/>
  <c r="W4" i="1"/>
  <c r="X4" i="1"/>
  <c r="Y4" i="1"/>
  <c r="R5" i="1"/>
  <c r="S5" i="1"/>
  <c r="T5" i="1"/>
  <c r="U5" i="1"/>
  <c r="V5" i="1"/>
  <c r="W5" i="1"/>
  <c r="X5" i="1"/>
  <c r="Y5" i="1"/>
  <c r="R6" i="1"/>
  <c r="S6" i="1"/>
  <c r="T6" i="1"/>
  <c r="U6" i="1"/>
  <c r="V6" i="1"/>
  <c r="W6" i="1"/>
  <c r="X6" i="1"/>
  <c r="Y6" i="1"/>
  <c r="R7" i="1"/>
  <c r="S7" i="1"/>
  <c r="T7" i="1"/>
  <c r="U7" i="1"/>
  <c r="V7" i="1"/>
  <c r="W7" i="1"/>
  <c r="X7" i="1"/>
  <c r="Y7" i="1"/>
  <c r="R8" i="1"/>
  <c r="S8" i="1"/>
  <c r="T8" i="1"/>
  <c r="U8" i="1"/>
  <c r="V8" i="1"/>
  <c r="W8" i="1"/>
  <c r="X8" i="1"/>
  <c r="Y8" i="1"/>
  <c r="R9" i="1"/>
  <c r="S9" i="1"/>
  <c r="T9" i="1"/>
  <c r="U9" i="1"/>
  <c r="V9" i="1"/>
  <c r="W9" i="1"/>
  <c r="X9" i="1"/>
  <c r="Y9" i="1"/>
  <c r="D3" i="1"/>
  <c r="D4" i="1"/>
  <c r="D5" i="1"/>
  <c r="D6" i="1"/>
  <c r="D7" i="1"/>
  <c r="D8" i="1"/>
  <c r="D9" i="1"/>
  <c r="D2" i="1"/>
  <c r="Q3" i="1"/>
  <c r="Q4" i="1"/>
  <c r="Q5" i="1"/>
  <c r="Q6" i="1"/>
  <c r="Q7" i="1"/>
  <c r="Q8" i="1"/>
  <c r="Q9" i="1"/>
  <c r="Q2" i="1"/>
  <c r="P3" i="1"/>
  <c r="P4" i="1"/>
  <c r="P5" i="1"/>
  <c r="P6" i="1"/>
  <c r="P7" i="1"/>
  <c r="P8" i="1"/>
  <c r="P9" i="1"/>
  <c r="O3" i="1"/>
  <c r="O4" i="1"/>
  <c r="O5" i="1"/>
  <c r="O6" i="1"/>
  <c r="O7" i="1"/>
  <c r="O8" i="1"/>
  <c r="O9" i="1"/>
  <c r="N3" i="1"/>
  <c r="N4" i="1"/>
  <c r="N5" i="1"/>
  <c r="N6" i="1"/>
  <c r="N7" i="1"/>
  <c r="N8" i="1"/>
  <c r="N9" i="1"/>
  <c r="O2" i="1"/>
  <c r="N2" i="1"/>
  <c r="I2" i="1"/>
  <c r="M3" i="1"/>
  <c r="M4" i="1"/>
  <c r="M5" i="1"/>
  <c r="M6" i="1"/>
  <c r="M7" i="1"/>
  <c r="M8" i="1"/>
  <c r="M9" i="1"/>
  <c r="M2" i="1"/>
  <c r="L3" i="1"/>
  <c r="L4" i="1"/>
  <c r="L5" i="1"/>
  <c r="L6" i="1"/>
  <c r="L7" i="1"/>
  <c r="L8" i="1"/>
  <c r="L9" i="1"/>
  <c r="L2" i="1"/>
  <c r="K3" i="1"/>
  <c r="K4" i="1"/>
  <c r="K5" i="1"/>
  <c r="K6" i="1"/>
  <c r="K7" i="1"/>
  <c r="K8" i="1"/>
  <c r="K9" i="1"/>
  <c r="K2" i="1"/>
  <c r="J3" i="1"/>
  <c r="J4" i="1"/>
  <c r="J5" i="1"/>
  <c r="J6" i="1"/>
  <c r="J7" i="1"/>
  <c r="J8" i="1"/>
  <c r="J9" i="1"/>
  <c r="J2" i="1"/>
  <c r="E2" i="1"/>
  <c r="F2" i="1" s="1"/>
  <c r="AA3" i="1"/>
  <c r="AA4" i="1"/>
  <c r="AA5" i="1"/>
  <c r="AA6" i="1"/>
  <c r="AA7" i="1"/>
  <c r="AA8" i="1"/>
  <c r="AA9" i="1"/>
  <c r="AA2" i="1"/>
  <c r="Z3" i="1"/>
  <c r="Z4" i="1"/>
  <c r="Z5" i="1"/>
  <c r="Z6" i="1"/>
  <c r="Z7" i="1"/>
  <c r="Z8" i="1"/>
  <c r="Z9" i="1"/>
  <c r="Z2" i="1"/>
  <c r="I3" i="1"/>
  <c r="I4" i="1"/>
  <c r="I5" i="1"/>
  <c r="I6" i="1"/>
  <c r="I7" i="1"/>
  <c r="I8" i="1"/>
  <c r="H3" i="1"/>
  <c r="H4" i="1"/>
  <c r="H5" i="1"/>
  <c r="H6" i="1"/>
  <c r="H7" i="1"/>
  <c r="H8" i="1"/>
  <c r="H9" i="1"/>
  <c r="H2" i="1"/>
  <c r="E3" i="1"/>
  <c r="F3" i="1" s="1"/>
  <c r="E4" i="1"/>
  <c r="G4" i="1" s="1"/>
  <c r="E5" i="1"/>
  <c r="F5" i="1" s="1"/>
  <c r="E6" i="1"/>
  <c r="F6" i="1" s="1"/>
  <c r="E7" i="1"/>
  <c r="F7" i="1" s="1"/>
  <c r="E8" i="1"/>
  <c r="F8" i="1" s="1"/>
  <c r="E9" i="1"/>
  <c r="F9" i="1" s="1"/>
  <c r="G8" i="1" l="1"/>
  <c r="F4" i="1"/>
  <c r="G7" i="1"/>
  <c r="G9" i="1"/>
  <c r="G6" i="1"/>
  <c r="G5" i="1"/>
  <c r="G3" i="1"/>
  <c r="G2" i="1"/>
</calcChain>
</file>

<file path=xl/sharedStrings.xml><?xml version="1.0" encoding="utf-8"?>
<sst xmlns="http://schemas.openxmlformats.org/spreadsheetml/2006/main" count="73" uniqueCount="55">
  <si>
    <t>a</t>
  </si>
  <si>
    <t>c</t>
  </si>
  <si>
    <t>b</t>
  </si>
  <si>
    <t>d</t>
  </si>
  <si>
    <t>e</t>
  </si>
  <si>
    <t>f</t>
  </si>
  <si>
    <t>g</t>
  </si>
  <si>
    <t>z</t>
  </si>
  <si>
    <t>a0</t>
  </si>
  <si>
    <t>b0</t>
  </si>
  <si>
    <t>a1</t>
  </si>
  <si>
    <t>b1</t>
  </si>
  <si>
    <t>c0</t>
  </si>
  <si>
    <t>c1</t>
  </si>
  <si>
    <t>d0</t>
  </si>
  <si>
    <t>d1</t>
  </si>
  <si>
    <t>e0</t>
  </si>
  <si>
    <t>e1</t>
  </si>
  <si>
    <t>f0</t>
  </si>
  <si>
    <t>f1</t>
  </si>
  <si>
    <t>g0</t>
  </si>
  <si>
    <t>g1</t>
  </si>
  <si>
    <t>z0</t>
  </si>
  <si>
    <t>z1</t>
  </si>
  <si>
    <t>s</t>
  </si>
  <si>
    <t>Seturi de echivalenta:</t>
  </si>
  <si>
    <t>F1 = {a0, b0}</t>
  </si>
  <si>
    <t>F4 = {d0, f1}</t>
  </si>
  <si>
    <t>F5 = {a1}</t>
  </si>
  <si>
    <t>F6 = {b1}</t>
  </si>
  <si>
    <t>F7 = {z0}</t>
  </si>
  <si>
    <t>F1</t>
  </si>
  <si>
    <t>F2</t>
  </si>
  <si>
    <t>F3</t>
  </si>
  <si>
    <t>F4</t>
  </si>
  <si>
    <t>F5</t>
  </si>
  <si>
    <t>F6</t>
  </si>
  <si>
    <t>F7</t>
  </si>
  <si>
    <t>X</t>
  </si>
  <si>
    <t>Teste esentiale:</t>
  </si>
  <si>
    <t>011</t>
  </si>
  <si>
    <t>h</t>
  </si>
  <si>
    <t>F2 = {c0, d1, e1, g0, h0, z1}</t>
  </si>
  <si>
    <t>F3 = {c1, f1, h1}</t>
  </si>
  <si>
    <t>Needed Integrated Circuits:</t>
  </si>
  <si>
    <t>NOT</t>
  </si>
  <si>
    <t>AND</t>
  </si>
  <si>
    <t>CD4081</t>
  </si>
  <si>
    <t>OR</t>
  </si>
  <si>
    <t>NAND</t>
  </si>
  <si>
    <t>CD4071</t>
  </si>
  <si>
    <t>CD4011</t>
  </si>
  <si>
    <t>CD4049</t>
  </si>
  <si>
    <t>h0</t>
  </si>
  <si>
    <t>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</si>
</sst>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CCFF99"/>
      <color rgb="FF00CC66"/>
      <color rgb="FF99FF99"/>
      <color rgb="FFFF9999"/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ustomXml" Target="../ink/ink6.xml"/><Relationship Id="rId2" Type="http://schemas.openxmlformats.org/officeDocument/2006/relationships/customXml" Target="../ink/ink1.xml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11" Type="http://schemas.openxmlformats.org/officeDocument/2006/relationships/image" Target="../media/image6.png"/><Relationship Id="rId5" Type="http://schemas.openxmlformats.org/officeDocument/2006/relationships/image" Target="../media/image3.png"/><Relationship Id="rId10" Type="http://schemas.openxmlformats.org/officeDocument/2006/relationships/customXml" Target="../ink/ink5.xml"/><Relationship Id="rId4" Type="http://schemas.openxmlformats.org/officeDocument/2006/relationships/customXml" Target="../ink/ink2.xml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57006</xdr:colOff>
      <xdr:row>10</xdr:row>
      <xdr:rowOff>26893</xdr:rowOff>
    </xdr:from>
    <xdr:to>
      <xdr:col>23</xdr:col>
      <xdr:colOff>171292</xdr:colOff>
      <xdr:row>30</xdr:row>
      <xdr:rowOff>170329</xdr:rowOff>
    </xdr:to>
    <xdr:pic>
      <xdr:nvPicPr>
        <xdr:cNvPr id="2" name="Imagine 1">
          <a:extLst>
            <a:ext uri="{FF2B5EF4-FFF2-40B4-BE49-F238E27FC236}">
              <a16:creationId xmlns:a16="http://schemas.microsoft.com/office/drawing/2014/main" id="{6B93C6C3-5985-C183-60E2-B8BA7C9EC7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6724" y="1819834"/>
          <a:ext cx="6819886" cy="3729319"/>
        </a:xfrm>
        <a:prstGeom prst="rect">
          <a:avLst/>
        </a:prstGeom>
      </xdr:spPr>
    </xdr:pic>
    <xdr:clientData/>
  </xdr:twoCellAnchor>
  <xdr:twoCellAnchor editAs="oneCell">
    <xdr:from>
      <xdr:col>15</xdr:col>
      <xdr:colOff>591282</xdr:colOff>
      <xdr:row>15</xdr:row>
      <xdr:rowOff>42035</xdr:rowOff>
    </xdr:from>
    <xdr:to>
      <xdr:col>16</xdr:col>
      <xdr:colOff>127482</xdr:colOff>
      <xdr:row>17</xdr:row>
      <xdr:rowOff>49567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2">
          <xdr14:nvContentPartPr>
            <xdr14:cNvPr id="3" name="Cerneală 2">
              <a:extLst>
                <a:ext uri="{FF2B5EF4-FFF2-40B4-BE49-F238E27FC236}">
                  <a16:creationId xmlns:a16="http://schemas.microsoft.com/office/drawing/2014/main" id="{C7BD6100-D9EB-2612-C502-EB7F183536BE}"/>
                </a:ext>
              </a:extLst>
            </xdr14:cNvPr>
            <xdr14:cNvContentPartPr/>
          </xdr14:nvContentPartPr>
          <xdr14:nvPr macro=""/>
          <xdr14:xfrm>
            <a:off x="9959400" y="2731447"/>
            <a:ext cx="145800" cy="366120"/>
          </xdr14:xfrm>
        </xdr:contentPart>
      </mc:Choice>
      <mc:Fallback>
        <xdr:pic>
          <xdr:nvPicPr>
            <xdr:cNvPr id="3" name="Cerneală 2">
              <a:extLst>
                <a:ext uri="{FF2B5EF4-FFF2-40B4-BE49-F238E27FC236}">
                  <a16:creationId xmlns:a16="http://schemas.microsoft.com/office/drawing/2014/main" id="{C7BD6100-D9EB-2612-C502-EB7F183536BE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9950760" y="2722491"/>
              <a:ext cx="163440" cy="3836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492882</xdr:colOff>
      <xdr:row>16</xdr:row>
      <xdr:rowOff>137061</xdr:rowOff>
    </xdr:from>
    <xdr:to>
      <xdr:col>17</xdr:col>
      <xdr:colOff>58962</xdr:colOff>
      <xdr:row>17</xdr:row>
      <xdr:rowOff>164767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4">
          <xdr14:nvContentPartPr>
            <xdr14:cNvPr id="4" name="Cerneală 3">
              <a:extLst>
                <a:ext uri="{FF2B5EF4-FFF2-40B4-BE49-F238E27FC236}">
                  <a16:creationId xmlns:a16="http://schemas.microsoft.com/office/drawing/2014/main" id="{59928C0A-5005-ED49-219F-C3E8F03F8156}"/>
                </a:ext>
              </a:extLst>
            </xdr14:cNvPr>
            <xdr14:cNvContentPartPr/>
          </xdr14:nvContentPartPr>
          <xdr14:nvPr macro=""/>
          <xdr14:xfrm>
            <a:off x="10470600" y="3005767"/>
            <a:ext cx="175680" cy="207000"/>
          </xdr14:xfrm>
        </xdr:contentPart>
      </mc:Choice>
      <mc:Fallback>
        <xdr:pic>
          <xdr:nvPicPr>
            <xdr:cNvPr id="4" name="Cerneală 3">
              <a:extLst>
                <a:ext uri="{FF2B5EF4-FFF2-40B4-BE49-F238E27FC236}">
                  <a16:creationId xmlns:a16="http://schemas.microsoft.com/office/drawing/2014/main" id="{59928C0A-5005-ED49-219F-C3E8F03F8156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0461600" y="2997127"/>
              <a:ext cx="193320" cy="22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519522</xdr:colOff>
      <xdr:row>21</xdr:row>
      <xdr:rowOff>124751</xdr:rowOff>
    </xdr:from>
    <xdr:to>
      <xdr:col>17</xdr:col>
      <xdr:colOff>192882</xdr:colOff>
      <xdr:row>23</xdr:row>
      <xdr:rowOff>89802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6">
          <xdr14:nvContentPartPr>
            <xdr14:cNvPr id="7" name="Cerneală 6">
              <a:extLst>
                <a:ext uri="{FF2B5EF4-FFF2-40B4-BE49-F238E27FC236}">
                  <a16:creationId xmlns:a16="http://schemas.microsoft.com/office/drawing/2014/main" id="{BF6F126E-8A9D-978F-8E2D-9C17F8167073}"/>
                </a:ext>
              </a:extLst>
            </xdr14:cNvPr>
            <xdr14:cNvContentPartPr/>
          </xdr14:nvContentPartPr>
          <xdr14:nvPr macro=""/>
          <xdr14:xfrm>
            <a:off x="10497240" y="3889927"/>
            <a:ext cx="282960" cy="323640"/>
          </xdr14:xfrm>
        </xdr:contentPart>
      </mc:Choice>
      <mc:Fallback>
        <xdr:pic>
          <xdr:nvPicPr>
            <xdr:cNvPr id="7" name="Cerneală 6">
              <a:extLst>
                <a:ext uri="{FF2B5EF4-FFF2-40B4-BE49-F238E27FC236}">
                  <a16:creationId xmlns:a16="http://schemas.microsoft.com/office/drawing/2014/main" id="{BF6F126E-8A9D-978F-8E2D-9C17F8167073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0488240" y="3880977"/>
              <a:ext cx="300600" cy="34118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6882</xdr:colOff>
      <xdr:row>17</xdr:row>
      <xdr:rowOff>40207</xdr:rowOff>
    </xdr:from>
    <xdr:to>
      <xdr:col>19</xdr:col>
      <xdr:colOff>208842</xdr:colOff>
      <xdr:row>20</xdr:row>
      <xdr:rowOff>31885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8">
          <xdr14:nvContentPartPr>
            <xdr14:cNvPr id="8" name="Cerneală 7">
              <a:extLst>
                <a:ext uri="{FF2B5EF4-FFF2-40B4-BE49-F238E27FC236}">
                  <a16:creationId xmlns:a16="http://schemas.microsoft.com/office/drawing/2014/main" id="{22666A5A-5C1F-1D11-2076-3F257B48A3E5}"/>
                </a:ext>
              </a:extLst>
            </xdr14:cNvPr>
            <xdr14:cNvContentPartPr/>
          </xdr14:nvContentPartPr>
          <xdr14:nvPr macro=""/>
          <xdr14:xfrm>
            <a:off x="11813400" y="3088207"/>
            <a:ext cx="201960" cy="529560"/>
          </xdr14:xfrm>
        </xdr:contentPart>
      </mc:Choice>
      <mc:Fallback>
        <xdr:pic>
          <xdr:nvPicPr>
            <xdr:cNvPr id="8" name="Cerneală 7">
              <a:extLst>
                <a:ext uri="{FF2B5EF4-FFF2-40B4-BE49-F238E27FC236}">
                  <a16:creationId xmlns:a16="http://schemas.microsoft.com/office/drawing/2014/main" id="{22666A5A-5C1F-1D11-2076-3F257B48A3E5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1804760" y="3079608"/>
              <a:ext cx="219600" cy="5471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358362</xdr:colOff>
      <xdr:row>21</xdr:row>
      <xdr:rowOff>104231</xdr:rowOff>
    </xdr:from>
    <xdr:to>
      <xdr:col>19</xdr:col>
      <xdr:colOff>116682</xdr:colOff>
      <xdr:row>23</xdr:row>
      <xdr:rowOff>71442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10">
          <xdr14:nvContentPartPr>
            <xdr14:cNvPr id="9" name="Cerneală 8">
              <a:extLst>
                <a:ext uri="{FF2B5EF4-FFF2-40B4-BE49-F238E27FC236}">
                  <a16:creationId xmlns:a16="http://schemas.microsoft.com/office/drawing/2014/main" id="{C57E4539-C298-0DB7-7980-BA832E15DA4E}"/>
                </a:ext>
              </a:extLst>
            </xdr14:cNvPr>
            <xdr14:cNvContentPartPr/>
          </xdr14:nvContentPartPr>
          <xdr14:nvPr macro=""/>
          <xdr14:xfrm>
            <a:off x="11555280" y="3869407"/>
            <a:ext cx="367920" cy="325800"/>
          </xdr14:xfrm>
        </xdr:contentPart>
      </mc:Choice>
      <mc:Fallback>
        <xdr:pic>
          <xdr:nvPicPr>
            <xdr:cNvPr id="9" name="Cerneală 8">
              <a:extLst>
                <a:ext uri="{FF2B5EF4-FFF2-40B4-BE49-F238E27FC236}">
                  <a16:creationId xmlns:a16="http://schemas.microsoft.com/office/drawing/2014/main" id="{C57E4539-C298-0DB7-7980-BA832E15DA4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1546280" y="3860814"/>
              <a:ext cx="385560" cy="3433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238842</xdr:colOff>
      <xdr:row>19</xdr:row>
      <xdr:rowOff>61419</xdr:rowOff>
    </xdr:from>
    <xdr:to>
      <xdr:col>21</xdr:col>
      <xdr:colOff>504882</xdr:colOff>
      <xdr:row>20</xdr:row>
      <xdr:rowOff>129805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12">
          <xdr14:nvContentPartPr>
            <xdr14:cNvPr id="12" name="Cerneală 11">
              <a:extLst>
                <a:ext uri="{FF2B5EF4-FFF2-40B4-BE49-F238E27FC236}">
                  <a16:creationId xmlns:a16="http://schemas.microsoft.com/office/drawing/2014/main" id="{B4241363-D978-1ABB-EF71-E9DD544B6295}"/>
                </a:ext>
              </a:extLst>
            </xdr14:cNvPr>
            <xdr14:cNvContentPartPr/>
          </xdr14:nvContentPartPr>
          <xdr14:nvPr macro=""/>
          <xdr14:xfrm>
            <a:off x="13264560" y="3468007"/>
            <a:ext cx="266040" cy="247680"/>
          </xdr14:xfrm>
        </xdr:contentPart>
      </mc:Choice>
      <mc:Fallback>
        <xdr:pic>
          <xdr:nvPicPr>
            <xdr:cNvPr id="12" name="Cerneală 11">
              <a:extLst>
                <a:ext uri="{FF2B5EF4-FFF2-40B4-BE49-F238E27FC236}">
                  <a16:creationId xmlns:a16="http://schemas.microsoft.com/office/drawing/2014/main" id="{B4241363-D978-1ABB-EF71-E9DD544B629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3255920" y="3459367"/>
              <a:ext cx="283680" cy="2653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16T06:54:41.786"/>
    </inkml:context>
    <inkml:brush xml:id="br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0"/>
      <inkml:brushProperty name="anchorY" value="0"/>
      <inkml:brushProperty name="scaleFactor" value="0.5"/>
    </inkml:brush>
  </inkml:definitions>
  <inkml:trace contextRef="#ctx0" brushRef="#br0">175 708 24575,'0'0'0,"0"-4"0,0-12 0,0-5 0,0-3 0,-15-8 0,-5-1 0,-5 6 0,25 29 0,-1-2 0,0-1 0,0 1 0,0-1 0,0 1 0,-1-1 0,1 1 0,0-1 0,0 1 0,0 0 0,0 0 0,0 0 0,-1 0 0,1 0 0,0 0 0,0 0 0,0 0 0,-1 0 0,0 1 0,-2-1 0,2 1 0,-1 0 0,0 0 0,1 1 0,0-1 0,-1 1 0,1-1 0,0 1 0,-4 3 0,-17 27 0,4 7 0,6 0 0,6-1 0,8-35 0,-1 0 0,0 0 0,0 0 0,1 0 0,-1 0 0,1 0 0,0 0 0,1 3 0,-1-4 0,0 0 0,0 0 0,0 0 0,0 0 0,1-1 0,-1 1 0,1 0 0,-1-1 0,1 1 0,0-1 0,1 2 0,-2-4 0,1 2 0,-1 0 0,1-1 0,0 1 0,0-1 0,0 1 0,-1-1 0,1 1 0,0-1 0,0 0 0,0 0 0,3-1 0,-1 0 0,1 0 0,-1 0 0,0 0 0,0-1 0,0 1 0,6-4 0,-7 2 0,3-1 0,-1 0 0,-1 0 0,9-9 0,12-26 0,-20 26 0,-1 1 0,6-24 0,6-35 0,-4-7 0,0 2 0,-2 5 0,-3 5 0,-2 1 0,-3 10 0,0-3 0,-2 4 0,0 25 0,-1 23 0,-4 31 0,-1 42 0,1 22 0,1 11 0,1 1 0,1 11 0,0-4 0,2-12 0,0-12 0,0-7 0,0-14 0,6-18 0,-5-42 0,0 0 0,0 0 0,0-1 0,0 1 0,0 0 0,1-1 0,-1 1 0,1-1 0,2 3 0,-4-2 0,2-2 0,-1 1 0,1-1 0,-1 1 0,1-1 0,0 1 0,0-1 0,-1 0 0,1 0 0,3 1 0,20 6 0,1-11 0,2-9 0,-1-6 0,5-10 0,-6 3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16T06:54:48.188"/>
    </inkml:context>
    <inkml:brush xml:id="br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1244.92664"/>
      <inkml:brushProperty name="anchorY" value="-1241.38647"/>
      <inkml:brushProperty name="scaleFactor" value="0.5"/>
    </inkml:brush>
  </inkml:definitions>
  <inkml:trace contextRef="#ctx0" brushRef="#br0">0 516 24575,'0'0'0,"4"0"0,22 0 0,5 4 0,3 2 0,6-1 0,4-6 0,2-11 0,-7-7 0,0-4 0,-34 17 0,0 1 0,0-1 0,0 0 0,5-7 0,17-20 0,-8-4 0,-6 1 0,-5 2 0,-4 3 0,-3 3 0,-2-4 0,-5-9 0,-6-4 0,-9 5 0,-4 9 0,-3 5 0,-1 8 0,5 11 0,23 8 0,0 0 0,0-1 0,0 0 0,0 1 0,0-1 0,0 0 0,0 1 0,0-1 0,0 1 0,0 0 0,0-1 0,0 1 0,0 0 0,1-1 0,-1 1 0,0 0 0,1 0 0,-2 1 0,-10 21 0,5 6 0,4 18 0,2 0 0,2-1 0,0 5 0,0-4 0,0-4 0,10 4 0,15 6 0,-20-46 0,0 3 0,2-1 0,8 9 0,23 17 0,5-11 0,-3-10 0,-2-6 0,-10-6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16T06:54:49.548"/>
    </inkml:context>
    <inkml:brush xml:id="br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2748.11401"/>
      <inkml:brushProperty name="anchorY" value="-2316.1416"/>
      <inkml:brushProperty name="scaleFactor" value="0.5"/>
    </inkml:brush>
    <inkml:brush xml:id="br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4438.20996"/>
      <inkml:brushProperty name="anchorY" value="-3726.48022"/>
      <inkml:brushProperty name="scaleFactor" value="0.5"/>
    </inkml:brush>
  </inkml:definitions>
  <inkml:trace contextRef="#ctx0" brushRef="#br0">0 477 24575,'0'0'0,"5"9"0,6 3 0,4-2 0,4-2 0,19-2 0,6-2 0,17-2 0,18-1 0,-4-1 0,18-10 0,-16-6 0,-1-9 0,-66 18 0,1 0 0,-1 1 0,0-1 0,12-11 0,-11 10 0,0-3 0,18-21 0,7-20 0,-13 5 0,-10 0 0,-8 6 0,-4 0 0,-2-2 0,-2-1 0,-5 8 0,-4 9 0,12 29 0,0-2 0,0-1 0,0 1 0,-1-1 0,1 1 0,0 0 0,-1-1 0,1 1 0,0 0 0,-1-1 0,1 1 0,0 0 0,-1 0 0,1-1 0,-1 1 0,1 0 0,-1 0 0,1 0 0,0 0 0,-1 0 0,1-1 0,-1 1 0,1 0 0,-1 0 0,1 0 0,-1 0 0,1 0 0,-1 0 0,1 0 0,-1 1 0,-4 2 0,2-1 0,0 0 0,1 1 0,-1-1 0,1 1 0,-1 0 0,-1 4 0,-20 38 0,4 23 0,4 14 0,6-3 0,4 0 0,3-11 0,2 3 0,1-6 0,6-8 0,0-10 0,0-7 0,-1-8 0,-2 1 0,0-3 0,-2-1 0,-1-6 0</inkml:trace>
  <inkml:trace contextRef="#ctx0" brushRef="#br1" timeOffset="632.04">424 903 24575,'0'0'0,"-4"-4"0,-2-7 0,1-4 0,10-15 0,13-13 0,5-12 0,10-14 0,-4 2 0,10-2 0,4 7 0,-1 5 0,-3 9 0,-9 13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16T06:54:52.094"/>
    </inkml:context>
    <inkml:brush xml:id="br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5740.56445"/>
      <inkml:brushProperty name="anchorY" value="-4180.24902"/>
      <inkml:brushProperty name="scaleFactor" value="0.5"/>
    </inkml:brush>
  </inkml:definitions>
  <inkml:trace contextRef="#ctx0" brushRef="#br0">478 113 24575,'0'0'0,"0"4"0,0 7 0,0 4 0,-5 0 0,-15-3 0,15-15 0,1 3 0,-1-1 0,1 0 0,0 1 0,0-1 0,0-1 0,-6-1 0,-35-12 0,-16-7 0,3 2 0,4 3 0,13 14 0,39 6 0,0-3 0,0 1 0,0 0 0,0 0 0,0 0 0,1 0 0,-1 0 0,0 0 0,0 0 0,1 1 0,-1-1 0,1 0 0,-1 1 0,1 0 0,-2 2 0,0-2 0,1 2 0,0-1 0,0 1 0,0 0 0,0 0 0,1 0 0,-3 7 0,-5 47 0,6 10 0,3-1 0,2-3 0,0-4 0,5-4 0,5-7 0,4-8 0,-12-37 0,-2 0 0,1 0 0,0 0 0,1 0 0,5 6 0,19 10 0,2-9 0,9-6 0,1-3 0,2-8 0,-1-11 0,-36 11 0,1 2 0,-1 0 0,0-1 0,0 0 0,6-8 0,27-39 0,-3-21 0,-7-19 0,-8-5 0,-7 5 0,-6 9 0,-4 10 0,-3 28 0,0 41 0,-1 7 0,0 26 0,-11 34 0,1 27 0,0 14 0,1 2 0,4 7 0,2 3 0,2-1 0,1 8 0,1-4 0,-5-3 0,1-14 0,-1-20 0,1-14 0,2-15 0,-10-17 0,11-33 0,0-1 0,0 0 0,0 0 0,-1 0 0,1 0 0,-1 0 0,1 0 0,-1 0 0,-2 1 0,1 0 0,1-2 0,0 0 0,0 0 0,0 0 0,0 0 0,-1 0 0,1 0 0,0 0 0,-4 0 0,-32 3 0,-23-4 0,-5-7 0,8-11 0,46 10 0,0 2 0,1 0 0,-15-13 0,19 12 0,-2-2 0,0 1 0,-13-20 0,-18-31 0,32 43 0,1 0 0,-6-19 0,-5-26 0,9-2 0,9 7 0,2 52 0,-1-2 0,0 1 0,1-1 0,0 1 0,0 0 0,3-7 0,-3 7 0,1 1 0,0 0 0,0-1 0,0 1 0,0 1 0,7-6 0,31-30 0,3 10 0,0 1 0,5-3 0,-3 2 0,-9 0 0,-5 1 0,-4 1 0,-8 5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16T06:54:53.837"/>
    </inkml:context>
    <inkml:brush xml:id="br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4629.77686"/>
      <inkml:brushProperty name="anchorY" value="-3764.65796"/>
      <inkml:brushProperty name="scaleFactor" value="0.5"/>
    </inkml:brush>
  </inkml:definitions>
  <inkml:trace contextRef="#ctx0" brushRef="#br0">0 910 24575,'0'0'0,"4"-13"0,7-9 0,9-9 0,15-7 0,2-21 0,12-9 0,3-13 0,-3-3 0,1 3 0,-6-3 0,-11 12 0,-9 2 0,-10 11 0,-6 5 0,-11 14 0,2 38 0,1-1 0,-1 1 0,0-1 0,0 1 0,0 0 0,0 0 0,-1-1 0,1 1 0,-1 0 0,-2-3 0,3 3 0,0 0 0,-1 0 0,0 1 0,0-1 0,0 1 0,0-1 0,0 1 0,-1 0 0,-2-2 0,-21-5 0,25 9 0,-1-1 0,0 0 0,0 0 0,0 0 0,0 1 0,0-1 0,0 1 0,0-1 0,0 1 0,-3 2 0,-14 13 0,17-9 0,-1-2 0,1 1 0,0-1 0,1 1 0,-2 7 0,-5 44 0,4 1 0,2 8 0,2-3 0,1-1 0,0-3 0,0-4 0,0-7 0,-1-2 0,1-6 0,-1-4 0,0-15 0,1-22 0,-1 1 0,0 0 0,0 0 0,0 0 0,-1 1 0,1-1 0,0 0 0,0 0 0,0 0 0,0 0 0,0 0 0,0 0 0,0 1 0,0-1 0,0 0 0,0 0 0,0 0 0,0 0 0,1 0 0,-1 0 0,0 1 0,0-1 0,0 0 0,0 0 0,0 0 0,0 0 0,0 0 0,0 0 0,0 0 0,0 0 0,0 1 0,0-1 0,1 0 0,-1 0 0,0 0 0,0 0 0,0 0 0,0 0 0,0 0 0,0 0 0,0 0 0,1 0 0,-1 0 0,0 0 0,0 0 0,0 0 0,0 0 0,0 0 0,0 0 0,1 0 0,-1 0 0,0 0 0,0 0 0,0 0 0,0 0 0,0 0 0,0 0 0,1 0 0,-1 0 0,0 0 0,5-20 0,20-15 0,10-15 0,3-7 0,1 7 0,-2 11 0,-36 40 0,1-3 0,0 1 0,0-1 0,0 1 0,0 0 0,0 0 0,1 0 0,-1 0 0,0 0 0,1 0 0,3 0 0,-5 0 0,0 1 0,0 0 0,0 0 0,0 0 0,-1 1 0,1-1 0,0 0 0,0 0 0,0 0 0,0 1 0,0-1 0,0 0 0,0 1 0,0-1 0,-1 1 0,1-1 0,0 1 0,0 0 0,-1-1 0,1 1 0,0 0 0,1 1 0,20 25 0,-5 8 0,-4 9 0,-4 3 0,1 9 0,2-10 0,4-9 0,-13-34 0,0 0 0,-1 0 0,1-1 0,-1 1 0,1-1 0,0 1 0,0-1 0,4 2 0,0 0 0,-1-2 0,0 1 0,0-1 0,0 0 0,10 1 0,33 5 0,4-6 0,11-12 0,-57 6 0,2 1 0,-1-1 0,1 0 0,12-8 0,32-21 0,-13 2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16T06:54:56.006"/>
    </inkml:context>
    <inkml:brush xml:id="br0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6666.82813"/>
      <inkml:brushProperty name="anchorY" value="-4540.53564"/>
      <inkml:brushProperty name="scaleFactor" value="0.5"/>
    </inkml:brush>
    <inkml:brush xml:id="br1">
      <inkml:brushProperty name="width" value="0.05" units="cm"/>
      <inkml:brushProperty name="height" value="0.05" units="cm"/>
      <inkml:brushProperty name="color" value="#AE198D"/>
      <inkml:brushProperty name="inkEffects" value="galaxy"/>
      <inkml:brushProperty name="anchorX" value="-8138.6792"/>
      <inkml:brushProperty name="anchorY" value="-5972.02393"/>
      <inkml:brushProperty name="scaleFactor" value="0.5"/>
    </inkml:brush>
  </inkml:definitions>
  <inkml:trace contextRef="#ctx0" brushRef="#br0">283 253 24575,'0'0'0,"-5"0"0,0-5 0,-6-11 0,2-9 0,1-10 0,1-7 0,3 1 0,7 6 0,6 9 0,-7 24 0,-1 0 0,0 1 0,1-1 0,-1 1 0,1-1 0,-1 1 0,1-1 0,0 1 0,0 0 0,2-1 0,25-8 0,5 10 0,10 9 0,-39-4 0,2-1 0,0 0 0,-1 0 0,12 10 0,18 23 0,-9 7 0,-8 9 0,-9 3 0,-5 6 0,-4-5 0,-1-3 0,-2-6 0,-5 2 0,-4-10 0,8-37 0,1 1 0,0 0 0,0 0 0,-1-1 0,1 1 0,-6 4 0,-22 17 0,-18-4 0,-1-5 0,-9-6 0,4-3 0,-4 6 0,6-2 0,7-1 0,11-7 0,11-8 0,10-7 0,6-6 0,10 1 0,17 2 0,27 5 0,16 3 0,5 3 0,-4 2 0,-8 2 0,-4 0 0,-4 1 0,-6-1 0,-10 6 0,-5 0 0,-4-1 0,-6 4 0,19 4 0,2-1 0,16-1 0,-7-4 0</inkml:trace>
  <inkml:trace contextRef="#ctx0" brushRef="#br1" timeOffset="836.43">407 427 24575,'0'0'0,"17"0"0,11 0 0,8 0 0,-4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9"/>
  <sheetViews>
    <sheetView tabSelected="1" zoomScale="70" zoomScaleNormal="70" workbookViewId="0">
      <selection activeCell="I9" sqref="I9"/>
    </sheetView>
  </sheetViews>
  <sheetFormatPr defaultRowHeight="14.4" x14ac:dyDescent="0.3"/>
  <cols>
    <col min="9" max="9" width="12.109375" customWidth="1"/>
  </cols>
  <sheetData>
    <row r="1" spans="1:27" x14ac:dyDescent="0.3">
      <c r="A1" s="2" t="s">
        <v>0</v>
      </c>
      <c r="B1" s="2" t="s">
        <v>2</v>
      </c>
      <c r="C1" s="2" t="s">
        <v>1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41</v>
      </c>
      <c r="I1" s="4" t="s">
        <v>7</v>
      </c>
      <c r="J1" s="6" t="s">
        <v>8</v>
      </c>
      <c r="K1" s="6" t="s">
        <v>10</v>
      </c>
      <c r="L1" s="6" t="s">
        <v>9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53</v>
      </c>
      <c r="Y1" s="6" t="s">
        <v>54</v>
      </c>
      <c r="Z1" s="6" t="s">
        <v>22</v>
      </c>
      <c r="AA1" s="6" t="s">
        <v>23</v>
      </c>
    </row>
    <row r="2" spans="1:27" x14ac:dyDescent="0.3">
      <c r="A2" s="1">
        <v>0</v>
      </c>
      <c r="B2" s="1">
        <v>0</v>
      </c>
      <c r="C2" s="1">
        <v>0</v>
      </c>
      <c r="D2" s="3" t="b">
        <f>AND(A2,B2)</f>
        <v>0</v>
      </c>
      <c r="E2" s="3" t="b">
        <f>AND(A2,B2)</f>
        <v>0</v>
      </c>
      <c r="F2" s="3" t="b">
        <f>E2</f>
        <v>0</v>
      </c>
      <c r="G2" s="3" t="b">
        <f>NOT(E2)</f>
        <v>1</v>
      </c>
      <c r="H2" s="3" t="b">
        <f>OR(AND(A2,B2),C2)</f>
        <v>0</v>
      </c>
      <c r="I2" s="3" t="b">
        <f>NOT(AND(NOT(AND(A2,B2)),OR(AND(A2,B2),C2)))</f>
        <v>1</v>
      </c>
      <c r="J2" s="5" t="b">
        <f>NOT(AND(NOT(AND(0,B2)),OR(AND(0,B2),C2)))</f>
        <v>1</v>
      </c>
      <c r="K2" s="5" t="b">
        <f>NOT(AND(NOT(AND(1,B2)),OR(AND(1,B2),C2)))</f>
        <v>1</v>
      </c>
      <c r="L2" s="5" t="b">
        <f>NOT(AND(NOT(AND(A2,0)),OR(AND(A2,0),C2)))</f>
        <v>1</v>
      </c>
      <c r="M2" s="5" t="b">
        <f t="shared" ref="M2:M9" si="0">NOT(AND(NOT(AND(A2,1)),OR(AND(A2,1),C2)))</f>
        <v>1</v>
      </c>
      <c r="N2" s="5" t="b">
        <f>NOT(AND(NOT(AND(A2,B2)),OR(AND(A2,B2),0)))</f>
        <v>1</v>
      </c>
      <c r="O2" s="7" t="b">
        <f>NOT(AND(NOT(AND(A2,B2)),OR(AND(A2,B2),1)))</f>
        <v>0</v>
      </c>
      <c r="P2" s="5" t="b">
        <f>NOT(AND(NOT(0),OR(AND(A2,B2),C2)))</f>
        <v>1</v>
      </c>
      <c r="Q2" s="5" t="b">
        <f>NOT(AND(NOT(1),OR(AND(A2,B2),C2)))</f>
        <v>1</v>
      </c>
      <c r="R2" s="5" t="b">
        <f>NOT(AND(NOT(0),OR(AND(C2,D2),E2)))</f>
        <v>1</v>
      </c>
      <c r="S2" s="5" t="b">
        <f>NOT(AND(NOT(1),OR(AND(C2,D2),E2)))</f>
        <v>1</v>
      </c>
      <c r="T2" s="5" t="b">
        <f>NOT(AND(NOT(AND(C2,D2)),OR(0,E2)))</f>
        <v>1</v>
      </c>
      <c r="U2" s="7" t="b">
        <f>NOT(AND(NOT(AND(C2,D2)),OR(1,E2)))</f>
        <v>0</v>
      </c>
      <c r="V2" s="5" t="b">
        <f>NOT(AND(0,OR(AND(C2,D2),E2)))</f>
        <v>1</v>
      </c>
      <c r="W2" s="5" t="b">
        <f>NOT(AND(1,OR(AND(C2,D2),E2)))</f>
        <v>1</v>
      </c>
      <c r="X2" s="5" t="b">
        <f>NOT(AND(NOT(AND(C2,D2)),0))</f>
        <v>1</v>
      </c>
      <c r="Y2" s="7" t="b">
        <f>NOT(AND(NOT(AND(C2,D2)),1))</f>
        <v>0</v>
      </c>
      <c r="Z2" s="7" t="b">
        <f>FALSE</f>
        <v>0</v>
      </c>
      <c r="AA2" s="5" t="b">
        <f>TRUE</f>
        <v>1</v>
      </c>
    </row>
    <row r="3" spans="1:27" x14ac:dyDescent="0.3">
      <c r="A3" s="1">
        <v>0</v>
      </c>
      <c r="B3" s="1">
        <v>0</v>
      </c>
      <c r="C3" s="1">
        <v>1</v>
      </c>
      <c r="D3" s="3" t="b">
        <f t="shared" ref="D3:D9" si="1">AND(A3,B3)</f>
        <v>0</v>
      </c>
      <c r="E3" s="3" t="b">
        <f>AND(A3,B3)</f>
        <v>0</v>
      </c>
      <c r="F3" s="3" t="b">
        <f>E3</f>
        <v>0</v>
      </c>
      <c r="G3" s="3" t="b">
        <f>NOT(E3)</f>
        <v>1</v>
      </c>
      <c r="H3" s="3" t="b">
        <f>OR(AND(A3,B3),C3)</f>
        <v>1</v>
      </c>
      <c r="I3" s="3" t="b">
        <f t="shared" ref="I3:I9" si="2">NOT(AND(NOT(AND(A3,B3)),OR(AND(A3,B3),C3)))</f>
        <v>0</v>
      </c>
      <c r="J3" s="5" t="b">
        <f t="shared" ref="J3:J9" si="3">NOT(AND(NOT(AND(0,B3)),OR(AND(0,B3),C3)))</f>
        <v>0</v>
      </c>
      <c r="K3" s="5" t="b">
        <f t="shared" ref="K3:K9" si="4">NOT(AND(NOT(AND(1,B3)),OR(AND(1,B3),C3)))</f>
        <v>0</v>
      </c>
      <c r="L3" s="5" t="b">
        <f t="shared" ref="L3:L9" si="5">NOT(AND(NOT(AND(A3,0)),OR(AND(A3,0),C3)))</f>
        <v>0</v>
      </c>
      <c r="M3" s="5" t="b">
        <f t="shared" si="0"/>
        <v>0</v>
      </c>
      <c r="N3" s="7" t="b">
        <f t="shared" ref="N3:N9" si="6">NOT(AND(NOT(AND(A3,B3)),OR(AND(A3,B3),0)))</f>
        <v>1</v>
      </c>
      <c r="O3" s="5" t="b">
        <f t="shared" ref="O3:O9" si="7">NOT(AND(NOT(AND(A3,B3)),OR(AND(A3,B3),1)))</f>
        <v>0</v>
      </c>
      <c r="P3" s="5" t="b">
        <f t="shared" ref="P3:P9" si="8">NOT(AND(NOT(0),OR(AND(A3,B3),C3)))</f>
        <v>0</v>
      </c>
      <c r="Q3" s="7" t="b">
        <f t="shared" ref="Q3:Q9" si="9">NOT(AND(NOT(1),OR(AND(A3,B3),C3)))</f>
        <v>1</v>
      </c>
      <c r="R3" s="5" t="b">
        <f t="shared" ref="R3:R9" si="10">NOT(AND(NOT(0),OR(AND(C3,D3),E3)))</f>
        <v>1</v>
      </c>
      <c r="S3" s="7" t="b">
        <f t="shared" ref="S3:S9" si="11">NOT(AND(NOT(1),OR(AND(C3,D3),E3)))</f>
        <v>1</v>
      </c>
      <c r="T3" s="5" t="b">
        <f t="shared" ref="T3:T9" si="12">NOT(AND(NOT(AND(C3,D3)),OR(0,E3)))</f>
        <v>1</v>
      </c>
      <c r="U3" s="5" t="b">
        <f t="shared" ref="U3:U9" si="13">NOT(AND(NOT(AND(C3,D3)),OR(1,E3)))</f>
        <v>0</v>
      </c>
      <c r="V3" s="7" t="b">
        <f t="shared" ref="V3:V9" si="14">NOT(AND(0,OR(AND(C3,D3),E3)))</f>
        <v>1</v>
      </c>
      <c r="W3" s="5" t="b">
        <f t="shared" ref="W3:W9" si="15">NOT(AND(1,OR(AND(C3,D3),E3)))</f>
        <v>1</v>
      </c>
      <c r="X3" s="7" t="b">
        <f t="shared" ref="X3:X9" si="16">NOT(AND(NOT(AND(C3,D3)),0))</f>
        <v>1</v>
      </c>
      <c r="Y3" s="5" t="b">
        <f t="shared" ref="Y3:Y9" si="17">NOT(AND(NOT(AND(C3,D3)),1))</f>
        <v>0</v>
      </c>
      <c r="Z3" s="5" t="b">
        <f>FALSE</f>
        <v>0</v>
      </c>
      <c r="AA3" s="7" t="b">
        <f>TRUE</f>
        <v>1</v>
      </c>
    </row>
    <row r="4" spans="1:27" x14ac:dyDescent="0.3">
      <c r="A4" s="1">
        <v>0</v>
      </c>
      <c r="B4" s="1">
        <v>1</v>
      </c>
      <c r="C4" s="1">
        <v>0</v>
      </c>
      <c r="D4" s="3" t="b">
        <f t="shared" si="1"/>
        <v>0</v>
      </c>
      <c r="E4" s="3" t="b">
        <f>AND(A4,B4)</f>
        <v>0</v>
      </c>
      <c r="F4" s="3" t="b">
        <f>E4</f>
        <v>0</v>
      </c>
      <c r="G4" s="3" t="b">
        <f>NOT(E4)</f>
        <v>1</v>
      </c>
      <c r="H4" s="3" t="b">
        <f>OR(AND(A4,B4),C4)</f>
        <v>0</v>
      </c>
      <c r="I4" s="3" t="b">
        <f t="shared" si="2"/>
        <v>1</v>
      </c>
      <c r="J4" s="5" t="b">
        <f t="shared" si="3"/>
        <v>1</v>
      </c>
      <c r="K4" s="5" t="b">
        <f t="shared" si="4"/>
        <v>1</v>
      </c>
      <c r="L4" s="5" t="b">
        <f t="shared" si="5"/>
        <v>1</v>
      </c>
      <c r="M4" s="5" t="b">
        <f t="shared" si="0"/>
        <v>1</v>
      </c>
      <c r="N4" s="5" t="b">
        <f t="shared" si="6"/>
        <v>1</v>
      </c>
      <c r="O4" s="7" t="b">
        <f t="shared" si="7"/>
        <v>0</v>
      </c>
      <c r="P4" s="5" t="b">
        <f t="shared" si="8"/>
        <v>1</v>
      </c>
      <c r="Q4" s="5" t="b">
        <f t="shared" si="9"/>
        <v>1</v>
      </c>
      <c r="R4" s="5" t="b">
        <f t="shared" si="10"/>
        <v>1</v>
      </c>
      <c r="S4" s="5" t="b">
        <f t="shared" si="11"/>
        <v>1</v>
      </c>
      <c r="T4" s="5" t="b">
        <f t="shared" si="12"/>
        <v>1</v>
      </c>
      <c r="U4" s="7" t="b">
        <f t="shared" si="13"/>
        <v>0</v>
      </c>
      <c r="V4" s="5" t="b">
        <f t="shared" si="14"/>
        <v>1</v>
      </c>
      <c r="W4" s="5" t="b">
        <f t="shared" si="15"/>
        <v>1</v>
      </c>
      <c r="X4" s="5" t="b">
        <f t="shared" si="16"/>
        <v>1</v>
      </c>
      <c r="Y4" s="7" t="b">
        <f t="shared" si="17"/>
        <v>0</v>
      </c>
      <c r="Z4" s="7" t="b">
        <f>FALSE</f>
        <v>0</v>
      </c>
      <c r="AA4" s="5" t="b">
        <f>TRUE</f>
        <v>1</v>
      </c>
    </row>
    <row r="5" spans="1:27" x14ac:dyDescent="0.3">
      <c r="A5" s="1">
        <v>0</v>
      </c>
      <c r="B5" s="1">
        <v>1</v>
      </c>
      <c r="C5" s="1">
        <v>1</v>
      </c>
      <c r="D5" s="3" t="b">
        <f t="shared" si="1"/>
        <v>0</v>
      </c>
      <c r="E5" s="3" t="b">
        <f>AND(A5,B5)</f>
        <v>0</v>
      </c>
      <c r="F5" s="3" t="b">
        <f>E5</f>
        <v>0</v>
      </c>
      <c r="G5" s="3" t="b">
        <f>NOT(E5)</f>
        <v>1</v>
      </c>
      <c r="H5" s="3" t="b">
        <f>OR(AND(A5,B5),C5)</f>
        <v>1</v>
      </c>
      <c r="I5" s="3" t="b">
        <f t="shared" si="2"/>
        <v>0</v>
      </c>
      <c r="J5" s="5" t="b">
        <f t="shared" si="3"/>
        <v>0</v>
      </c>
      <c r="K5" s="7" t="b">
        <f t="shared" si="4"/>
        <v>1</v>
      </c>
      <c r="L5" s="5" t="b">
        <f t="shared" si="5"/>
        <v>0</v>
      </c>
      <c r="M5" s="5" t="b">
        <f t="shared" si="0"/>
        <v>0</v>
      </c>
      <c r="N5" s="7" t="b">
        <f t="shared" si="6"/>
        <v>1</v>
      </c>
      <c r="O5" s="5" t="b">
        <f t="shared" si="7"/>
        <v>0</v>
      </c>
      <c r="P5" s="5" t="b">
        <f t="shared" si="8"/>
        <v>0</v>
      </c>
      <c r="Q5" s="7" t="b">
        <f t="shared" si="9"/>
        <v>1</v>
      </c>
      <c r="R5" s="5" t="b">
        <f t="shared" si="10"/>
        <v>1</v>
      </c>
      <c r="S5" s="7" t="b">
        <f t="shared" si="11"/>
        <v>1</v>
      </c>
      <c r="T5" s="5" t="b">
        <f t="shared" si="12"/>
        <v>1</v>
      </c>
      <c r="U5" s="5" t="b">
        <f t="shared" si="13"/>
        <v>0</v>
      </c>
      <c r="V5" s="7" t="b">
        <f t="shared" si="14"/>
        <v>1</v>
      </c>
      <c r="W5" s="5" t="b">
        <f t="shared" si="15"/>
        <v>1</v>
      </c>
      <c r="X5" s="7" t="b">
        <f t="shared" si="16"/>
        <v>1</v>
      </c>
      <c r="Y5" s="5" t="b">
        <f t="shared" si="17"/>
        <v>0</v>
      </c>
      <c r="Z5" s="5" t="b">
        <f>FALSE</f>
        <v>0</v>
      </c>
      <c r="AA5" s="7" t="b">
        <f>TRUE</f>
        <v>1</v>
      </c>
    </row>
    <row r="6" spans="1:27" x14ac:dyDescent="0.3">
      <c r="A6" s="1">
        <v>1</v>
      </c>
      <c r="B6" s="1">
        <v>0</v>
      </c>
      <c r="C6" s="1">
        <v>0</v>
      </c>
      <c r="D6" s="3" t="b">
        <f t="shared" si="1"/>
        <v>0</v>
      </c>
      <c r="E6" s="3" t="b">
        <f>AND(A6,B6)</f>
        <v>0</v>
      </c>
      <c r="F6" s="3" t="b">
        <f>E6</f>
        <v>0</v>
      </c>
      <c r="G6" s="3" t="b">
        <f>NOT(E6)</f>
        <v>1</v>
      </c>
      <c r="H6" s="3" t="b">
        <f>OR(AND(A6,B6),C6)</f>
        <v>0</v>
      </c>
      <c r="I6" s="3" t="b">
        <f t="shared" si="2"/>
        <v>1</v>
      </c>
      <c r="J6" s="5" t="b">
        <f t="shared" si="3"/>
        <v>1</v>
      </c>
      <c r="K6" s="5" t="b">
        <f t="shared" si="4"/>
        <v>1</v>
      </c>
      <c r="L6" s="5" t="b">
        <f t="shared" si="5"/>
        <v>1</v>
      </c>
      <c r="M6" s="5" t="b">
        <f t="shared" si="0"/>
        <v>1</v>
      </c>
      <c r="N6" s="5" t="b">
        <f t="shared" si="6"/>
        <v>1</v>
      </c>
      <c r="O6" s="7" t="b">
        <f t="shared" si="7"/>
        <v>0</v>
      </c>
      <c r="P6" s="5" t="b">
        <f t="shared" si="8"/>
        <v>1</v>
      </c>
      <c r="Q6" s="5" t="b">
        <f t="shared" si="9"/>
        <v>1</v>
      </c>
      <c r="R6" s="5" t="b">
        <f t="shared" si="10"/>
        <v>1</v>
      </c>
      <c r="S6" s="5" t="b">
        <f t="shared" si="11"/>
        <v>1</v>
      </c>
      <c r="T6" s="5" t="b">
        <f t="shared" si="12"/>
        <v>1</v>
      </c>
      <c r="U6" s="7" t="b">
        <f t="shared" si="13"/>
        <v>0</v>
      </c>
      <c r="V6" s="5" t="b">
        <f t="shared" si="14"/>
        <v>1</v>
      </c>
      <c r="W6" s="5" t="b">
        <f t="shared" si="15"/>
        <v>1</v>
      </c>
      <c r="X6" s="5" t="b">
        <f t="shared" si="16"/>
        <v>1</v>
      </c>
      <c r="Y6" s="7" t="b">
        <f t="shared" si="17"/>
        <v>0</v>
      </c>
      <c r="Z6" s="7" t="b">
        <f>FALSE</f>
        <v>0</v>
      </c>
      <c r="AA6" s="5" t="b">
        <f>TRUE</f>
        <v>1</v>
      </c>
    </row>
    <row r="7" spans="1:27" x14ac:dyDescent="0.3">
      <c r="A7" s="1">
        <v>1</v>
      </c>
      <c r="B7" s="1">
        <v>0</v>
      </c>
      <c r="C7" s="1">
        <v>1</v>
      </c>
      <c r="D7" s="3" t="b">
        <f t="shared" si="1"/>
        <v>0</v>
      </c>
      <c r="E7" s="3" t="b">
        <f>AND(A7,B7)</f>
        <v>0</v>
      </c>
      <c r="F7" s="3" t="b">
        <f>E7</f>
        <v>0</v>
      </c>
      <c r="G7" s="3" t="b">
        <f>NOT(E7)</f>
        <v>1</v>
      </c>
      <c r="H7" s="3" t="b">
        <f>OR(AND(A7,B7),C7)</f>
        <v>1</v>
      </c>
      <c r="I7" s="3" t="b">
        <f t="shared" si="2"/>
        <v>0</v>
      </c>
      <c r="J7" s="5" t="b">
        <f t="shared" si="3"/>
        <v>0</v>
      </c>
      <c r="K7" s="5" t="b">
        <f t="shared" si="4"/>
        <v>0</v>
      </c>
      <c r="L7" s="5" t="b">
        <f t="shared" si="5"/>
        <v>0</v>
      </c>
      <c r="M7" s="7" t="b">
        <f t="shared" si="0"/>
        <v>1</v>
      </c>
      <c r="N7" s="7" t="b">
        <f t="shared" si="6"/>
        <v>1</v>
      </c>
      <c r="O7" s="5" t="b">
        <f t="shared" si="7"/>
        <v>0</v>
      </c>
      <c r="P7" s="5" t="b">
        <f t="shared" si="8"/>
        <v>0</v>
      </c>
      <c r="Q7" s="7" t="b">
        <f t="shared" si="9"/>
        <v>1</v>
      </c>
      <c r="R7" s="5" t="b">
        <f t="shared" si="10"/>
        <v>1</v>
      </c>
      <c r="S7" s="7" t="b">
        <f t="shared" si="11"/>
        <v>1</v>
      </c>
      <c r="T7" s="5" t="b">
        <f t="shared" si="12"/>
        <v>1</v>
      </c>
      <c r="U7" s="5" t="b">
        <f t="shared" si="13"/>
        <v>0</v>
      </c>
      <c r="V7" s="7" t="b">
        <f t="shared" si="14"/>
        <v>1</v>
      </c>
      <c r="W7" s="5" t="b">
        <f t="shared" si="15"/>
        <v>1</v>
      </c>
      <c r="X7" s="7" t="b">
        <f t="shared" si="16"/>
        <v>1</v>
      </c>
      <c r="Y7" s="5" t="b">
        <f t="shared" si="17"/>
        <v>0</v>
      </c>
      <c r="Z7" s="5" t="b">
        <f>FALSE</f>
        <v>0</v>
      </c>
      <c r="AA7" s="7" t="b">
        <f>TRUE</f>
        <v>1</v>
      </c>
    </row>
    <row r="8" spans="1:27" x14ac:dyDescent="0.3">
      <c r="A8" s="1">
        <v>1</v>
      </c>
      <c r="B8" s="1">
        <v>1</v>
      </c>
      <c r="C8" s="1">
        <v>0</v>
      </c>
      <c r="D8" s="3" t="b">
        <f t="shared" si="1"/>
        <v>1</v>
      </c>
      <c r="E8" s="3" t="b">
        <f>AND(A8,B8)</f>
        <v>1</v>
      </c>
      <c r="F8" s="3" t="b">
        <f>E8</f>
        <v>1</v>
      </c>
      <c r="G8" s="3" t="b">
        <f>NOT(E8)</f>
        <v>0</v>
      </c>
      <c r="H8" s="3" t="b">
        <f>OR(AND(A8,B8),C8)</f>
        <v>1</v>
      </c>
      <c r="I8" s="3" t="b">
        <f t="shared" si="2"/>
        <v>1</v>
      </c>
      <c r="J8" s="5" t="b">
        <f t="shared" si="3"/>
        <v>1</v>
      </c>
      <c r="K8" s="5" t="b">
        <f t="shared" si="4"/>
        <v>1</v>
      </c>
      <c r="L8" s="5" t="b">
        <f t="shared" si="5"/>
        <v>1</v>
      </c>
      <c r="M8" s="5" t="b">
        <f t="shared" si="0"/>
        <v>1</v>
      </c>
      <c r="N8" s="5" t="b">
        <f t="shared" si="6"/>
        <v>1</v>
      </c>
      <c r="O8" s="5" t="b">
        <f t="shared" si="7"/>
        <v>1</v>
      </c>
      <c r="P8" s="7" t="b">
        <f t="shared" si="8"/>
        <v>0</v>
      </c>
      <c r="Q8" s="5" t="b">
        <f t="shared" si="9"/>
        <v>1</v>
      </c>
      <c r="R8" s="7" t="b">
        <f t="shared" si="10"/>
        <v>0</v>
      </c>
      <c r="S8" s="5" t="b">
        <f t="shared" si="11"/>
        <v>1</v>
      </c>
      <c r="T8" s="5" t="b">
        <f t="shared" si="12"/>
        <v>0</v>
      </c>
      <c r="U8" s="5" t="b">
        <f t="shared" si="13"/>
        <v>0</v>
      </c>
      <c r="V8" s="5" t="b">
        <f t="shared" si="14"/>
        <v>1</v>
      </c>
      <c r="W8" s="7" t="b">
        <f t="shared" si="15"/>
        <v>0</v>
      </c>
      <c r="X8" s="5" t="b">
        <f t="shared" si="16"/>
        <v>1</v>
      </c>
      <c r="Y8" s="5" t="b">
        <f t="shared" si="17"/>
        <v>0</v>
      </c>
      <c r="Z8" s="7" t="b">
        <f>FALSE</f>
        <v>0</v>
      </c>
      <c r="AA8" s="5" t="b">
        <f>TRUE</f>
        <v>1</v>
      </c>
    </row>
    <row r="9" spans="1:27" x14ac:dyDescent="0.3">
      <c r="A9" s="1">
        <v>1</v>
      </c>
      <c r="B9" s="1">
        <v>1</v>
      </c>
      <c r="C9" s="1">
        <v>1</v>
      </c>
      <c r="D9" s="3" t="b">
        <f t="shared" si="1"/>
        <v>1</v>
      </c>
      <c r="E9" s="3" t="b">
        <f>AND(A9,B9)</f>
        <v>1</v>
      </c>
      <c r="F9" s="3" t="b">
        <f>E9</f>
        <v>1</v>
      </c>
      <c r="G9" s="3" t="b">
        <f>NOT(E9)</f>
        <v>0</v>
      </c>
      <c r="H9" s="3" t="b">
        <f>OR(AND(A9,B9),C9)</f>
        <v>1</v>
      </c>
      <c r="I9" s="3" t="b">
        <f t="shared" si="2"/>
        <v>1</v>
      </c>
      <c r="J9" s="7" t="b">
        <f t="shared" si="3"/>
        <v>0</v>
      </c>
      <c r="K9" s="5" t="b">
        <f t="shared" si="4"/>
        <v>1</v>
      </c>
      <c r="L9" s="7" t="b">
        <f t="shared" si="5"/>
        <v>0</v>
      </c>
      <c r="M9" s="5" t="b">
        <f t="shared" si="0"/>
        <v>1</v>
      </c>
      <c r="N9" s="5" t="b">
        <f t="shared" si="6"/>
        <v>1</v>
      </c>
      <c r="O9" s="5" t="b">
        <f t="shared" si="7"/>
        <v>1</v>
      </c>
      <c r="P9" s="7" t="b">
        <f t="shared" si="8"/>
        <v>0</v>
      </c>
      <c r="Q9" s="5" t="b">
        <f t="shared" si="9"/>
        <v>1</v>
      </c>
      <c r="R9" s="7" t="b">
        <f t="shared" si="10"/>
        <v>0</v>
      </c>
      <c r="S9" s="5" t="b">
        <f t="shared" si="11"/>
        <v>1</v>
      </c>
      <c r="T9" s="5" t="b">
        <f t="shared" si="12"/>
        <v>1</v>
      </c>
      <c r="U9" s="5" t="b">
        <f t="shared" si="13"/>
        <v>1</v>
      </c>
      <c r="V9" s="5" t="b">
        <f t="shared" si="14"/>
        <v>1</v>
      </c>
      <c r="W9" s="7" t="b">
        <f t="shared" si="15"/>
        <v>0</v>
      </c>
      <c r="X9" s="5" t="b">
        <f t="shared" si="16"/>
        <v>1</v>
      </c>
      <c r="Y9" s="5" t="b">
        <f t="shared" si="17"/>
        <v>1</v>
      </c>
      <c r="Z9" s="7" t="b">
        <f>FALSE</f>
        <v>0</v>
      </c>
      <c r="AA9" s="5" t="b">
        <f>TRUE</f>
        <v>1</v>
      </c>
    </row>
    <row r="12" spans="1:27" x14ac:dyDescent="0.3">
      <c r="V12" t="s">
        <v>24</v>
      </c>
    </row>
    <row r="13" spans="1:27" x14ac:dyDescent="0.3">
      <c r="B13" t="s">
        <v>25</v>
      </c>
      <c r="F13" t="s">
        <v>44</v>
      </c>
    </row>
    <row r="14" spans="1:27" x14ac:dyDescent="0.3">
      <c r="B14" t="s">
        <v>26</v>
      </c>
      <c r="F14" t="s">
        <v>45</v>
      </c>
      <c r="G14" t="s">
        <v>52</v>
      </c>
    </row>
    <row r="15" spans="1:27" x14ac:dyDescent="0.3">
      <c r="B15" t="s">
        <v>42</v>
      </c>
      <c r="F15" t="s">
        <v>46</v>
      </c>
      <c r="G15" t="s">
        <v>47</v>
      </c>
    </row>
    <row r="16" spans="1:27" x14ac:dyDescent="0.3">
      <c r="B16" t="s">
        <v>43</v>
      </c>
      <c r="F16" t="s">
        <v>48</v>
      </c>
      <c r="G16" t="s">
        <v>50</v>
      </c>
    </row>
    <row r="17" spans="1:11" x14ac:dyDescent="0.3">
      <c r="B17" t="s">
        <v>27</v>
      </c>
      <c r="F17" t="s">
        <v>49</v>
      </c>
      <c r="G17" t="s">
        <v>51</v>
      </c>
    </row>
    <row r="18" spans="1:11" x14ac:dyDescent="0.3">
      <c r="B18" t="s">
        <v>28</v>
      </c>
    </row>
    <row r="19" spans="1:11" x14ac:dyDescent="0.3">
      <c r="B19" t="s">
        <v>29</v>
      </c>
    </row>
    <row r="20" spans="1:11" x14ac:dyDescent="0.3">
      <c r="B20" t="s">
        <v>30</v>
      </c>
    </row>
    <row r="24" spans="1:11" x14ac:dyDescent="0.3">
      <c r="A24" s="2" t="s">
        <v>0</v>
      </c>
      <c r="B24" s="2" t="s">
        <v>2</v>
      </c>
      <c r="C24" s="2" t="s">
        <v>1</v>
      </c>
      <c r="D24" s="4" t="s">
        <v>31</v>
      </c>
      <c r="E24" s="4" t="s">
        <v>32</v>
      </c>
      <c r="F24" s="4" t="s">
        <v>33</v>
      </c>
      <c r="G24" s="4" t="s">
        <v>34</v>
      </c>
      <c r="H24" s="4"/>
      <c r="I24" s="4" t="s">
        <v>35</v>
      </c>
      <c r="J24" s="4" t="s">
        <v>36</v>
      </c>
      <c r="K24" s="4" t="s">
        <v>37</v>
      </c>
    </row>
    <row r="25" spans="1:11" x14ac:dyDescent="0.3">
      <c r="A25" s="1">
        <v>0</v>
      </c>
      <c r="B25" s="1">
        <v>0</v>
      </c>
      <c r="C25" s="1">
        <v>0</v>
      </c>
      <c r="D25" s="3"/>
      <c r="E25" s="3"/>
      <c r="F25" s="3" t="s">
        <v>38</v>
      </c>
      <c r="G25" s="3"/>
      <c r="H25" s="3"/>
      <c r="I25" s="3"/>
      <c r="J25" s="3"/>
      <c r="K25" s="3" t="s">
        <v>38</v>
      </c>
    </row>
    <row r="26" spans="1:11" x14ac:dyDescent="0.3">
      <c r="A26" s="1">
        <v>0</v>
      </c>
      <c r="B26" s="1">
        <v>0</v>
      </c>
      <c r="C26" s="1">
        <v>1</v>
      </c>
      <c r="D26" s="3"/>
      <c r="E26" s="3" t="s">
        <v>38</v>
      </c>
      <c r="F26" s="3"/>
      <c r="G26" s="3"/>
      <c r="H26" s="3"/>
      <c r="I26" s="3"/>
      <c r="J26" s="3"/>
      <c r="K26" s="3"/>
    </row>
    <row r="27" spans="1:11" x14ac:dyDescent="0.3">
      <c r="A27" s="1">
        <v>0</v>
      </c>
      <c r="B27" s="1">
        <v>1</v>
      </c>
      <c r="C27" s="1">
        <v>0</v>
      </c>
      <c r="D27" s="3"/>
      <c r="E27" s="3"/>
      <c r="F27" s="3" t="s">
        <v>38</v>
      </c>
      <c r="G27" s="3"/>
      <c r="H27" s="3"/>
      <c r="I27" s="3"/>
      <c r="J27" s="3"/>
      <c r="K27" s="3" t="s">
        <v>38</v>
      </c>
    </row>
    <row r="28" spans="1:11" x14ac:dyDescent="0.3">
      <c r="A28" s="1">
        <v>0</v>
      </c>
      <c r="B28" s="1">
        <v>1</v>
      </c>
      <c r="C28" s="1">
        <v>1</v>
      </c>
      <c r="D28" s="3"/>
      <c r="E28" s="3" t="s">
        <v>38</v>
      </c>
      <c r="F28" s="3"/>
      <c r="G28" s="3"/>
      <c r="H28" s="3"/>
      <c r="I28" s="3" t="s">
        <v>38</v>
      </c>
      <c r="J28" s="3"/>
      <c r="K28" s="3"/>
    </row>
    <row r="29" spans="1:11" x14ac:dyDescent="0.3">
      <c r="A29" s="1">
        <v>1</v>
      </c>
      <c r="B29" s="1">
        <v>0</v>
      </c>
      <c r="C29" s="1">
        <v>0</v>
      </c>
      <c r="D29" s="3"/>
      <c r="E29" s="3"/>
      <c r="F29" s="3" t="s">
        <v>38</v>
      </c>
      <c r="G29" s="3"/>
      <c r="H29" s="3"/>
      <c r="I29" s="3"/>
      <c r="J29" s="3"/>
      <c r="K29" s="3" t="s">
        <v>38</v>
      </c>
    </row>
    <row r="30" spans="1:11" x14ac:dyDescent="0.3">
      <c r="A30" s="1">
        <v>1</v>
      </c>
      <c r="B30" s="1">
        <v>0</v>
      </c>
      <c r="C30" s="1">
        <v>1</v>
      </c>
      <c r="D30" s="3"/>
      <c r="E30" s="3" t="s">
        <v>38</v>
      </c>
      <c r="F30" s="3"/>
      <c r="G30" s="3"/>
      <c r="H30" s="3"/>
      <c r="I30" s="3"/>
      <c r="J30" s="3" t="s">
        <v>38</v>
      </c>
      <c r="K30" s="3"/>
    </row>
    <row r="31" spans="1:11" x14ac:dyDescent="0.3">
      <c r="A31" s="1">
        <v>1</v>
      </c>
      <c r="B31" s="1">
        <v>1</v>
      </c>
      <c r="C31" s="1">
        <v>0</v>
      </c>
      <c r="D31" s="3"/>
      <c r="E31" s="3"/>
      <c r="F31" s="3"/>
      <c r="G31" s="3" t="s">
        <v>38</v>
      </c>
      <c r="H31" s="3"/>
      <c r="I31" s="3"/>
      <c r="J31" s="3"/>
      <c r="K31" s="3" t="s">
        <v>38</v>
      </c>
    </row>
    <row r="32" spans="1:11" x14ac:dyDescent="0.3">
      <c r="A32" s="1">
        <v>1</v>
      </c>
      <c r="B32" s="1">
        <v>1</v>
      </c>
      <c r="C32" s="1">
        <v>1</v>
      </c>
      <c r="D32" s="3" t="s">
        <v>38</v>
      </c>
      <c r="E32" s="3"/>
      <c r="F32" s="3"/>
      <c r="G32" s="3" t="s">
        <v>38</v>
      </c>
      <c r="H32" s="3"/>
      <c r="I32" s="3"/>
      <c r="J32" s="3"/>
      <c r="K32" s="3" t="s">
        <v>38</v>
      </c>
    </row>
    <row r="36" spans="2:2" x14ac:dyDescent="0.3">
      <c r="B36" t="s">
        <v>39</v>
      </c>
    </row>
    <row r="37" spans="2:2" x14ac:dyDescent="0.3">
      <c r="B37" s="8" t="s">
        <v>40</v>
      </c>
    </row>
    <row r="38" spans="2:2" x14ac:dyDescent="0.3">
      <c r="B38">
        <v>101</v>
      </c>
    </row>
    <row r="39" spans="2:2" x14ac:dyDescent="0.3">
      <c r="B39">
        <v>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Foaie1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Evelyn Plesca</dc:creator>
  <cp:lastModifiedBy>Evelyn Plesca</cp:lastModifiedBy>
  <dcterms:created xsi:type="dcterms:W3CDTF">2015-06-05T18:19:34Z</dcterms:created>
  <dcterms:modified xsi:type="dcterms:W3CDTF">2024-01-16T08:49:28Z</dcterms:modified>
</cp:coreProperties>
</file>