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3DA36D93-B5F3-467C-A856-5C8281CB521D}" xr6:coauthVersionLast="38" xr6:coauthVersionMax="38" xr10:uidLastSave="{00000000-0000-0000-0000-000000000000}"/>
  <bookViews>
    <workbookView xWindow="0" yWindow="0" windowWidth="22260" windowHeight="12645" tabRatio="780" activeTab="3" xr2:uid="{00000000-000D-0000-FFFF-FFFF00000000}"/>
  </bookViews>
  <sheets>
    <sheet name="Future_flag_3" sheetId="6" r:id="rId1"/>
    <sheet name="Future_flag_2" sheetId="5" r:id="rId2"/>
    <sheet name="Future_flag_1" sheetId="4" r:id="rId3"/>
    <sheet name="Future_flag_0" sheetId="3" r:id="rId4"/>
    <sheet name="Pivot" sheetId="2" r:id="rId5"/>
    <sheet name="raw_data" sheetId="1" r:id="rId6"/>
  </sheets>
  <definedNames>
    <definedName name="_xlnm._FilterDatabase" localSheetId="5" hidden="1">raw_data!$A$1:$E$197</definedName>
  </definedNames>
  <calcPr calcId="181029"/>
  <pivotCaches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6" l="1"/>
  <c r="T26" i="6"/>
  <c r="R25" i="6"/>
  <c r="P24" i="6"/>
  <c r="N23" i="6"/>
  <c r="L22" i="6"/>
  <c r="J21" i="6"/>
  <c r="V20" i="6"/>
  <c r="T20" i="6"/>
  <c r="R20" i="6"/>
  <c r="P20" i="6"/>
  <c r="N20" i="6"/>
  <c r="L20" i="6"/>
  <c r="J20" i="6"/>
  <c r="H20" i="6"/>
  <c r="V17" i="6"/>
  <c r="T17" i="6"/>
  <c r="R17" i="6"/>
  <c r="P17" i="6"/>
  <c r="N17" i="6"/>
  <c r="L17" i="6"/>
  <c r="J17" i="6"/>
  <c r="H17" i="6"/>
  <c r="V15" i="6"/>
  <c r="T15" i="6"/>
  <c r="R15" i="6"/>
  <c r="P15" i="6"/>
  <c r="N15" i="6"/>
  <c r="L15" i="6"/>
  <c r="J15" i="6"/>
  <c r="H15" i="6"/>
  <c r="V13" i="6"/>
  <c r="T13" i="6"/>
  <c r="R13" i="6"/>
  <c r="P13" i="6"/>
  <c r="N13" i="6"/>
  <c r="L13" i="6"/>
  <c r="J13" i="6"/>
  <c r="H13" i="6"/>
  <c r="V11" i="6"/>
  <c r="T11" i="6"/>
  <c r="R11" i="6"/>
  <c r="P11" i="6"/>
  <c r="N11" i="6"/>
  <c r="L11" i="6"/>
  <c r="J11" i="6"/>
  <c r="H11" i="6"/>
  <c r="V9" i="6"/>
  <c r="T9" i="6"/>
  <c r="R9" i="6"/>
  <c r="P9" i="6"/>
  <c r="N9" i="6"/>
  <c r="L9" i="6"/>
  <c r="J9" i="6"/>
  <c r="H9" i="6"/>
  <c r="V7" i="6"/>
  <c r="T7" i="6"/>
  <c r="R7" i="6"/>
  <c r="P7" i="6"/>
  <c r="N7" i="6"/>
  <c r="L7" i="6"/>
  <c r="J7" i="6"/>
  <c r="H7" i="6"/>
  <c r="V27" i="5"/>
  <c r="T26" i="5"/>
  <c r="R25" i="5"/>
  <c r="P24" i="5"/>
  <c r="N23" i="5"/>
  <c r="L22" i="5"/>
  <c r="J21" i="5"/>
  <c r="V20" i="5"/>
  <c r="T20" i="5"/>
  <c r="R20" i="5"/>
  <c r="P20" i="5"/>
  <c r="N20" i="5"/>
  <c r="L20" i="5"/>
  <c r="J20" i="5"/>
  <c r="H20" i="5"/>
  <c r="V17" i="5"/>
  <c r="T17" i="5"/>
  <c r="R17" i="5"/>
  <c r="P17" i="5"/>
  <c r="N17" i="5"/>
  <c r="L17" i="5"/>
  <c r="J17" i="5"/>
  <c r="H17" i="5"/>
  <c r="V15" i="5"/>
  <c r="T15" i="5"/>
  <c r="R15" i="5"/>
  <c r="P15" i="5"/>
  <c r="N15" i="5"/>
  <c r="L15" i="5"/>
  <c r="J15" i="5"/>
  <c r="H15" i="5"/>
  <c r="V13" i="5"/>
  <c r="T13" i="5"/>
  <c r="R13" i="5"/>
  <c r="P13" i="5"/>
  <c r="N13" i="5"/>
  <c r="L13" i="5"/>
  <c r="J13" i="5"/>
  <c r="H13" i="5"/>
  <c r="V11" i="5"/>
  <c r="T11" i="5"/>
  <c r="R11" i="5"/>
  <c r="P11" i="5"/>
  <c r="N11" i="5"/>
  <c r="L11" i="5"/>
  <c r="J11" i="5"/>
  <c r="H11" i="5"/>
  <c r="V9" i="5"/>
  <c r="T9" i="5"/>
  <c r="R9" i="5"/>
  <c r="P9" i="5"/>
  <c r="N9" i="5"/>
  <c r="L9" i="5"/>
  <c r="J9" i="5"/>
  <c r="H9" i="5"/>
  <c r="V7" i="5"/>
  <c r="T7" i="5"/>
  <c r="R7" i="5"/>
  <c r="P7" i="5"/>
  <c r="N7" i="5"/>
  <c r="L7" i="5"/>
  <c r="J7" i="5"/>
  <c r="H7" i="5"/>
  <c r="V27" i="4"/>
  <c r="T26" i="4"/>
  <c r="R25" i="4"/>
  <c r="P24" i="4"/>
  <c r="N23" i="4"/>
  <c r="L22" i="4"/>
  <c r="J21" i="4"/>
  <c r="V20" i="4"/>
  <c r="T20" i="4"/>
  <c r="R20" i="4"/>
  <c r="P20" i="4"/>
  <c r="N20" i="4"/>
  <c r="L20" i="4"/>
  <c r="J20" i="4"/>
  <c r="H20" i="4"/>
  <c r="V17" i="4"/>
  <c r="T17" i="4"/>
  <c r="R17" i="4"/>
  <c r="P17" i="4"/>
  <c r="N17" i="4"/>
  <c r="L17" i="4"/>
  <c r="J17" i="4"/>
  <c r="H17" i="4"/>
  <c r="V15" i="4"/>
  <c r="T15" i="4"/>
  <c r="R15" i="4"/>
  <c r="P15" i="4"/>
  <c r="N15" i="4"/>
  <c r="L15" i="4"/>
  <c r="J15" i="4"/>
  <c r="H15" i="4"/>
  <c r="V13" i="4"/>
  <c r="T13" i="4"/>
  <c r="R13" i="4"/>
  <c r="P13" i="4"/>
  <c r="N13" i="4"/>
  <c r="L13" i="4"/>
  <c r="J13" i="4"/>
  <c r="H13" i="4"/>
  <c r="V11" i="4"/>
  <c r="T11" i="4"/>
  <c r="R11" i="4"/>
  <c r="P11" i="4"/>
  <c r="N11" i="4"/>
  <c r="L11" i="4"/>
  <c r="J11" i="4"/>
  <c r="H11" i="4"/>
  <c r="V9" i="4"/>
  <c r="T9" i="4"/>
  <c r="R9" i="4"/>
  <c r="P9" i="4"/>
  <c r="N9" i="4"/>
  <c r="L9" i="4"/>
  <c r="J9" i="4"/>
  <c r="H9" i="4"/>
  <c r="V7" i="4"/>
  <c r="T7" i="4"/>
  <c r="R7" i="4"/>
  <c r="P7" i="4"/>
  <c r="N7" i="4"/>
  <c r="L7" i="4"/>
  <c r="J7" i="4"/>
  <c r="H7" i="4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J13" i="3"/>
  <c r="J15" i="3"/>
  <c r="J17" i="3"/>
  <c r="H17" i="3"/>
  <c r="H15" i="3"/>
  <c r="H13" i="3"/>
  <c r="J7" i="3"/>
  <c r="P11" i="3"/>
  <c r="N11" i="3"/>
  <c r="L11" i="3"/>
  <c r="L9" i="3"/>
  <c r="L7" i="3"/>
  <c r="J9" i="3"/>
  <c r="J11" i="3"/>
  <c r="H11" i="3"/>
  <c r="H9" i="3"/>
  <c r="V27" i="3"/>
  <c r="T26" i="3"/>
  <c r="R25" i="3"/>
  <c r="P24" i="3"/>
  <c r="N23" i="3"/>
  <c r="L22" i="3"/>
  <c r="J21" i="3"/>
  <c r="H20" i="3"/>
  <c r="V20" i="3"/>
  <c r="T20" i="3"/>
  <c r="R20" i="3"/>
  <c r="P20" i="3"/>
  <c r="N20" i="3"/>
  <c r="L20" i="3"/>
  <c r="J20" i="3"/>
  <c r="F138" i="1"/>
  <c r="V17" i="3"/>
  <c r="T17" i="3"/>
  <c r="R17" i="3"/>
  <c r="P17" i="3"/>
  <c r="N17" i="3"/>
  <c r="L17" i="3"/>
  <c r="V15" i="3"/>
  <c r="T15" i="3"/>
  <c r="R15" i="3"/>
  <c r="P15" i="3"/>
  <c r="N15" i="3"/>
  <c r="L15" i="3"/>
  <c r="V13" i="3"/>
  <c r="T13" i="3"/>
  <c r="R13" i="3"/>
  <c r="P13" i="3"/>
  <c r="N13" i="3"/>
  <c r="L13" i="3"/>
  <c r="V11" i="3"/>
  <c r="T11" i="3"/>
  <c r="R11" i="3"/>
  <c r="V9" i="3"/>
  <c r="T9" i="3"/>
  <c r="R9" i="3"/>
  <c r="P9" i="3"/>
  <c r="N9" i="3"/>
  <c r="V7" i="3"/>
  <c r="T7" i="3"/>
  <c r="R7" i="3"/>
  <c r="P7" i="3"/>
  <c r="N7" i="3"/>
  <c r="H7" i="3"/>
  <c r="F137" i="1" l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<sst xmlns="http://schemas.openxmlformats.org/spreadsheetml/2006/main" count="927" uniqueCount="45">
  <si>
    <t>SMAPE</t>
  </si>
  <si>
    <t>future_flag</t>
  </si>
  <si>
    <t>Fit</t>
  </si>
  <si>
    <t>Method</t>
  </si>
  <si>
    <t>Transformation</t>
  </si>
  <si>
    <t>adaboost</t>
  </si>
  <si>
    <t>log</t>
  </si>
  <si>
    <t>minmax</t>
  </si>
  <si>
    <t>no</t>
  </si>
  <si>
    <t>random_forest</t>
  </si>
  <si>
    <t>one_by_one</t>
  </si>
  <si>
    <t>neural_network</t>
  </si>
  <si>
    <t>poisson_regression</t>
  </si>
  <si>
    <t>all_items</t>
  </si>
  <si>
    <t>kernel</t>
  </si>
  <si>
    <t>lasso</t>
  </si>
  <si>
    <t>ridge</t>
  </si>
  <si>
    <t>svr</t>
  </si>
  <si>
    <t>Sum of SMAPE</t>
  </si>
  <si>
    <t>Parameters</t>
  </si>
  <si>
    <t>(DecisionTreeRegressor(max_features='sqrt', splitter='random', min_samples_split=3, max_depth=3), learning_rate=0.1, loss='square', n_estimators=100))</t>
  </si>
  <si>
    <t>(max_depth=3,n_estimators=100)</t>
  </si>
  <si>
    <t>(num_boost_round=100000,early_stopping_rounds=5,verbose_eval=False))</t>
  </si>
  <si>
    <t>(activation= 'tanh', hidden_layer_sizes= (20,), solver= 'lbfgs'))</t>
  </si>
  <si>
    <t>(alpha=1.0)</t>
  </si>
  <si>
    <t>(C=1.0, epsilon=0.2)</t>
  </si>
  <si>
    <t xml:space="preserve"> </t>
  </si>
  <si>
    <t>Type of fit</t>
  </si>
  <si>
    <t>Type of transformation</t>
  </si>
  <si>
    <t>Adaboost</t>
  </si>
  <si>
    <t>Kernel</t>
  </si>
  <si>
    <t>Lasso</t>
  </si>
  <si>
    <t>Neural Network</t>
  </si>
  <si>
    <t>Poisson</t>
  </si>
  <si>
    <t>Random Forest</t>
  </si>
  <si>
    <t>Ridge</t>
  </si>
  <si>
    <t>SVR</t>
  </si>
  <si>
    <t>Min-max scaling</t>
  </si>
  <si>
    <t>Log transformation</t>
  </si>
  <si>
    <t>One item by item</t>
  </si>
  <si>
    <t>All items</t>
  </si>
  <si>
    <t>Mean SMAPE, future flag = 0</t>
  </si>
  <si>
    <t>No transformation</t>
  </si>
  <si>
    <t>`</t>
  </si>
  <si>
    <t>Mean SMAPE, future flag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</si>
</sst>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/>
    <xf numFmtId="0" fontId="1" fillId="0" borderId="0" xfId="1" applyBorder="1"/>
    <xf numFmtId="0" fontId="1" fillId="0" borderId="0" xfId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34.326218287039" createdVersion="6" refreshedVersion="6" minRefreshableVersion="3" recordCount="197" xr:uid="{2A663B4D-6ABD-4A64-BEE8-8FC877453859}">
  <cacheSource type="worksheet">
    <worksheetSource ref="A1:F1048576" sheet="raw_data"/>
  </cacheSource>
  <cacheFields count="6">
    <cacheField name="Method" numFmtId="0">
      <sharedItems containsBlank="1" count="9">
        <s v="adaboost"/>
        <s v="random_forest"/>
        <s v="poisson_regression"/>
        <s v="neural_network"/>
        <s v="kernel"/>
        <s v="lasso"/>
        <s v="ridge"/>
        <s v="svr"/>
        <m/>
      </sharedItems>
    </cacheField>
    <cacheField name="Transformation" numFmtId="0">
      <sharedItems containsBlank="1" count="4">
        <s v="log"/>
        <s v="minmax"/>
        <s v="no"/>
        <m/>
      </sharedItems>
    </cacheField>
    <cacheField name="Fit" numFmtId="0">
      <sharedItems containsBlank="1" count="3">
        <s v="all_items"/>
        <s v="one_by_one"/>
        <m/>
      </sharedItems>
    </cacheField>
    <cacheField name="future_flag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SMAPE" numFmtId="0">
      <sharedItems containsString="0" containsBlank="1" containsNumber="1" minValue="0.16" maxValue="1.92"/>
    </cacheField>
    <cacheField name="Paramete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n v="0.55000000000000004"/>
    <s v="(DecisionTreeRegressor(max_features='sqrt', splitter='random', min_samples_split=3, max_depth=3), learning_rate=0.1, loss='square', n_estimators=100))"/>
  </r>
  <r>
    <x v="0"/>
    <x v="0"/>
    <x v="0"/>
    <x v="1"/>
    <n v="0.89"/>
    <s v="(DecisionTreeRegressor(max_features='sqrt', splitter='random', min_samples_split=3, max_depth=3), learning_rate=0.1, loss='square', n_estimators=100))"/>
  </r>
  <r>
    <x v="0"/>
    <x v="0"/>
    <x v="0"/>
    <x v="2"/>
    <n v="1.29"/>
    <s v="(DecisionTreeRegressor(max_features='sqrt', splitter='random', min_samples_split=3, max_depth=3), learning_rate=0.1, loss='square', n_estimators=100))"/>
  </r>
  <r>
    <x v="0"/>
    <x v="0"/>
    <x v="0"/>
    <x v="3"/>
    <n v="1.81"/>
    <s v="(DecisionTreeRegressor(max_features='sqrt', splitter='random', min_samples_split=3, max_depth=3), learning_rate=0.1, loss='square', n_estimators=100))"/>
  </r>
  <r>
    <x v="0"/>
    <x v="1"/>
    <x v="0"/>
    <x v="0"/>
    <n v="1.1000000000000001"/>
    <s v="(DecisionTreeRegressor(max_features='sqrt', splitter='random', min_samples_split=3, max_depth=3), learning_rate=0.1, loss='square', n_estimators=100))"/>
  </r>
  <r>
    <x v="0"/>
    <x v="1"/>
    <x v="0"/>
    <x v="1"/>
    <n v="1.1299999999999999"/>
    <s v="(DecisionTreeRegressor(max_features='sqrt', splitter='random', min_samples_split=3, max_depth=3), learning_rate=0.1, loss='square', n_estimators=100))"/>
  </r>
  <r>
    <x v="0"/>
    <x v="1"/>
    <x v="0"/>
    <x v="2"/>
    <n v="1.76"/>
    <s v="(DecisionTreeRegressor(max_features='sqrt', splitter='random', min_samples_split=3, max_depth=3), learning_rate=0.1, loss='square', n_estimators=100))"/>
  </r>
  <r>
    <x v="0"/>
    <x v="1"/>
    <x v="0"/>
    <x v="3"/>
    <n v="1.51"/>
    <s v="(DecisionTreeRegressor(max_features='sqrt', splitter='random', min_samples_split=3, max_depth=3), learning_rate=0.1, loss='square', n_estimators=100))"/>
  </r>
  <r>
    <x v="0"/>
    <x v="2"/>
    <x v="0"/>
    <x v="0"/>
    <n v="1.1000000000000001"/>
    <s v="(DecisionTreeRegressor(max_features='sqrt', splitter='random', min_samples_split=3, max_depth=3), learning_rate=0.1, loss='square', n_estimators=100))"/>
  </r>
  <r>
    <x v="0"/>
    <x v="2"/>
    <x v="0"/>
    <x v="1"/>
    <n v="1.1599999999999999"/>
    <s v="(DecisionTreeRegressor(max_features='sqrt', splitter='random', min_samples_split=3, max_depth=3), learning_rate=0.1, loss='square', n_estimators=100))"/>
  </r>
  <r>
    <x v="0"/>
    <x v="2"/>
    <x v="0"/>
    <x v="2"/>
    <n v="1.76"/>
    <s v="(DecisionTreeRegressor(max_features='sqrt', splitter='random', min_samples_split=3, max_depth=3), learning_rate=0.1, loss='square', n_estimators=100))"/>
  </r>
  <r>
    <x v="0"/>
    <x v="2"/>
    <x v="0"/>
    <x v="3"/>
    <n v="1.5"/>
    <s v="(DecisionTreeRegressor(max_features='sqrt', splitter='random', min_samples_split=3, max_depth=3), learning_rate=0.1, loss='square', n_estimators=100))"/>
  </r>
  <r>
    <x v="1"/>
    <x v="1"/>
    <x v="1"/>
    <x v="0"/>
    <n v="0.37"/>
    <s v="(max_depth=3,n_estimators=100)"/>
  </r>
  <r>
    <x v="1"/>
    <x v="1"/>
    <x v="1"/>
    <x v="1"/>
    <n v="0.64"/>
    <s v="(max_depth=3,n_estimators=100)"/>
  </r>
  <r>
    <x v="1"/>
    <x v="1"/>
    <x v="1"/>
    <x v="2"/>
    <n v="1.1399999999999999"/>
    <s v="(max_depth=3,n_estimators=100)"/>
  </r>
  <r>
    <x v="1"/>
    <x v="1"/>
    <x v="1"/>
    <x v="3"/>
    <n v="1.42"/>
    <s v="(max_depth=3,n_estimators=100)"/>
  </r>
  <r>
    <x v="1"/>
    <x v="0"/>
    <x v="1"/>
    <x v="0"/>
    <n v="0.34"/>
    <s v="(max_depth=3,n_estimators=100)"/>
  </r>
  <r>
    <x v="1"/>
    <x v="0"/>
    <x v="1"/>
    <x v="1"/>
    <n v="0.63"/>
    <s v="(max_depth=3,n_estimators=100)"/>
  </r>
  <r>
    <x v="1"/>
    <x v="0"/>
    <x v="1"/>
    <x v="2"/>
    <n v="1.2"/>
    <s v="(max_depth=3,n_estimators=100)"/>
  </r>
  <r>
    <x v="1"/>
    <x v="0"/>
    <x v="1"/>
    <x v="3"/>
    <n v="1.72"/>
    <s v="(max_depth=3,n_estimators=100)"/>
  </r>
  <r>
    <x v="2"/>
    <x v="0"/>
    <x v="1"/>
    <x v="0"/>
    <n v="0.37"/>
    <s v="(num_boost_round=100000,early_stopping_rounds=5,verbose_eval=False))"/>
  </r>
  <r>
    <x v="2"/>
    <x v="0"/>
    <x v="1"/>
    <x v="1"/>
    <n v="0.66"/>
    <s v="(num_boost_round=100000,early_stopping_rounds=5,verbose_eval=False))"/>
  </r>
  <r>
    <x v="2"/>
    <x v="0"/>
    <x v="1"/>
    <x v="2"/>
    <n v="1.22"/>
    <s v="(num_boost_round=100000,early_stopping_rounds=5,verbose_eval=False))"/>
  </r>
  <r>
    <x v="2"/>
    <x v="0"/>
    <x v="1"/>
    <x v="3"/>
    <n v="0.16"/>
    <s v="(num_boost_round=100000,early_stopping_rounds=5,verbose_eval=False))"/>
  </r>
  <r>
    <x v="3"/>
    <x v="2"/>
    <x v="1"/>
    <x v="0"/>
    <n v="0.67"/>
    <s v="(activation= 'tanh', hidden_layer_sizes= (20,), solver= 'lbfgs'))"/>
  </r>
  <r>
    <x v="3"/>
    <x v="2"/>
    <x v="1"/>
    <x v="1"/>
    <n v="0.81"/>
    <s v="(activation= 'tanh', hidden_layer_sizes= (20,), solver= 'lbfgs'))"/>
  </r>
  <r>
    <x v="3"/>
    <x v="2"/>
    <x v="1"/>
    <x v="2"/>
    <n v="1.22"/>
    <s v="(activation= 'tanh', hidden_layer_sizes= (20,), solver= 'lbfgs'))"/>
  </r>
  <r>
    <x v="3"/>
    <x v="2"/>
    <x v="1"/>
    <x v="3"/>
    <n v="1.35"/>
    <s v="(activation= 'tanh', hidden_layer_sizes= (20,), solver= 'lbfgs'))"/>
  </r>
  <r>
    <x v="3"/>
    <x v="1"/>
    <x v="1"/>
    <x v="0"/>
    <n v="0.51"/>
    <s v="(activation= 'tanh', hidden_layer_sizes= (20,), solver= 'lbfgs'))"/>
  </r>
  <r>
    <x v="3"/>
    <x v="1"/>
    <x v="1"/>
    <x v="1"/>
    <n v="1.05"/>
    <s v="(activation= 'tanh', hidden_layer_sizes= (20,), solver= 'lbfgs'))"/>
  </r>
  <r>
    <x v="3"/>
    <x v="1"/>
    <x v="1"/>
    <x v="2"/>
    <n v="1.26"/>
    <s v="(activation= 'tanh', hidden_layer_sizes= (20,), solver= 'lbfgs'))"/>
  </r>
  <r>
    <x v="3"/>
    <x v="1"/>
    <x v="1"/>
    <x v="3"/>
    <n v="1.39"/>
    <s v="(activation= 'tanh', hidden_layer_sizes= (20,), solver= 'lbfgs'))"/>
  </r>
  <r>
    <x v="3"/>
    <x v="0"/>
    <x v="1"/>
    <x v="0"/>
    <n v="0.73"/>
    <s v="(activation= 'tanh', hidden_layer_sizes= (20,), solver= 'lbfgs'))"/>
  </r>
  <r>
    <x v="3"/>
    <x v="0"/>
    <x v="1"/>
    <x v="1"/>
    <n v="0.84"/>
    <s v="(activation= 'tanh', hidden_layer_sizes= (20,), solver= 'lbfgs'))"/>
  </r>
  <r>
    <x v="3"/>
    <x v="0"/>
    <x v="1"/>
    <x v="2"/>
    <n v="1.28"/>
    <s v="(activation= 'tanh', hidden_layer_sizes= (20,), solver= 'lbfgs'))"/>
  </r>
  <r>
    <x v="3"/>
    <x v="0"/>
    <x v="1"/>
    <x v="3"/>
    <n v="1.47"/>
    <s v="(activation= 'tanh', hidden_layer_sizes= (20,), solver= 'lbfgs'))"/>
  </r>
  <r>
    <x v="2"/>
    <x v="1"/>
    <x v="1"/>
    <x v="0"/>
    <n v="0.37"/>
    <s v="(num_boost_round=100000,early_stopping_rounds=5,verbose_eval=False))"/>
  </r>
  <r>
    <x v="2"/>
    <x v="1"/>
    <x v="1"/>
    <x v="1"/>
    <n v="0.68"/>
    <s v="(num_boost_round=100000,early_stopping_rounds=5,verbose_eval=False))"/>
  </r>
  <r>
    <x v="2"/>
    <x v="1"/>
    <x v="1"/>
    <x v="2"/>
    <n v="1.1100000000000001"/>
    <s v="(num_boost_round=100000,early_stopping_rounds=5,verbose_eval=False))"/>
  </r>
  <r>
    <x v="2"/>
    <x v="1"/>
    <x v="1"/>
    <x v="3"/>
    <n v="1.4"/>
    <s v="(num_boost_round=100000,early_stopping_rounds=5,verbose_eval=False))"/>
  </r>
  <r>
    <x v="2"/>
    <x v="2"/>
    <x v="1"/>
    <x v="0"/>
    <n v="0.37"/>
    <s v="(num_boost_round=100000,early_stopping_rounds=5,verbose_eval=False))"/>
  </r>
  <r>
    <x v="2"/>
    <x v="2"/>
    <x v="1"/>
    <x v="1"/>
    <n v="0.69"/>
    <s v="(num_boost_round=100000,early_stopping_rounds=5,verbose_eval=False))"/>
  </r>
  <r>
    <x v="2"/>
    <x v="2"/>
    <x v="1"/>
    <x v="2"/>
    <n v="1.1399999999999999"/>
    <s v="(num_boost_round=100000,early_stopping_rounds=5,verbose_eval=False))"/>
  </r>
  <r>
    <x v="2"/>
    <x v="2"/>
    <x v="1"/>
    <x v="3"/>
    <n v="1.37"/>
    <s v="(num_boost_round=100000,early_stopping_rounds=5,verbose_eval=False))"/>
  </r>
  <r>
    <x v="1"/>
    <x v="2"/>
    <x v="1"/>
    <x v="0"/>
    <n v="0.37"/>
    <s v="(max_depth=3,n_estimators=100)"/>
  </r>
  <r>
    <x v="1"/>
    <x v="2"/>
    <x v="1"/>
    <x v="1"/>
    <n v="0.65"/>
    <s v="(max_depth=3,n_estimators=100)"/>
  </r>
  <r>
    <x v="1"/>
    <x v="2"/>
    <x v="1"/>
    <x v="2"/>
    <n v="1.1499999999999999"/>
    <s v="(max_depth=3,n_estimators=100)"/>
  </r>
  <r>
    <x v="1"/>
    <x v="2"/>
    <x v="1"/>
    <x v="3"/>
    <n v="1.4"/>
    <s v="(max_depth=3,n_estimators=100)"/>
  </r>
  <r>
    <x v="1"/>
    <x v="2"/>
    <x v="0"/>
    <x v="0"/>
    <n v="0.62"/>
    <s v="(max_depth=3,n_estimators=100)"/>
  </r>
  <r>
    <x v="1"/>
    <x v="2"/>
    <x v="0"/>
    <x v="1"/>
    <n v="0.84"/>
    <s v="(max_depth=3,n_estimators=100)"/>
  </r>
  <r>
    <x v="1"/>
    <x v="2"/>
    <x v="0"/>
    <x v="2"/>
    <n v="1.26"/>
    <s v="(max_depth=3,n_estimators=100)"/>
  </r>
  <r>
    <x v="1"/>
    <x v="2"/>
    <x v="0"/>
    <x v="3"/>
    <n v="1.43"/>
    <s v="(max_depth=3,n_estimators=100)"/>
  </r>
  <r>
    <x v="1"/>
    <x v="1"/>
    <x v="0"/>
    <x v="0"/>
    <n v="0.61"/>
    <s v="(max_depth=3,n_estimators=100)"/>
  </r>
  <r>
    <x v="1"/>
    <x v="1"/>
    <x v="0"/>
    <x v="1"/>
    <n v="0.84"/>
    <s v="(max_depth=3,n_estimators=100)"/>
  </r>
  <r>
    <x v="1"/>
    <x v="1"/>
    <x v="0"/>
    <x v="2"/>
    <n v="1.26"/>
    <s v="(max_depth=3,n_estimators=100)"/>
  </r>
  <r>
    <x v="1"/>
    <x v="1"/>
    <x v="0"/>
    <x v="3"/>
    <n v="1.43"/>
    <s v="(max_depth=3,n_estimators=100)"/>
  </r>
  <r>
    <x v="1"/>
    <x v="0"/>
    <x v="0"/>
    <x v="0"/>
    <n v="0.37"/>
    <s v="(max_depth=3,n_estimators=100)"/>
  </r>
  <r>
    <x v="1"/>
    <x v="0"/>
    <x v="0"/>
    <x v="1"/>
    <n v="0.6"/>
    <s v="(max_depth=3,n_estimators=100)"/>
  </r>
  <r>
    <x v="1"/>
    <x v="0"/>
    <x v="0"/>
    <x v="2"/>
    <n v="1.17"/>
    <s v="(max_depth=3,n_estimators=100)"/>
  </r>
  <r>
    <x v="1"/>
    <x v="0"/>
    <x v="0"/>
    <x v="3"/>
    <n v="1.74"/>
    <s v="(max_depth=3,n_estimators=100)"/>
  </r>
  <r>
    <x v="2"/>
    <x v="2"/>
    <x v="0"/>
    <x v="0"/>
    <n v="0.4"/>
    <s v="(num_boost_round=100000,early_stopping_rounds=5,verbose_eval=False))"/>
  </r>
  <r>
    <x v="2"/>
    <x v="2"/>
    <x v="0"/>
    <x v="1"/>
    <n v="0.69"/>
    <s v="(num_boost_round=100000,early_stopping_rounds=5,verbose_eval=False))"/>
  </r>
  <r>
    <x v="2"/>
    <x v="2"/>
    <x v="0"/>
    <x v="2"/>
    <n v="1.22"/>
    <s v="(num_boost_round=100000,early_stopping_rounds=5,verbose_eval=False))"/>
  </r>
  <r>
    <x v="2"/>
    <x v="2"/>
    <x v="0"/>
    <x v="3"/>
    <n v="1.39"/>
    <s v="(num_boost_round=100000,early_stopping_rounds=5,verbose_eval=False))"/>
  </r>
  <r>
    <x v="2"/>
    <x v="1"/>
    <x v="1"/>
    <x v="0"/>
    <n v="0.39"/>
    <s v="(num_boost_round=100000,early_stopping_rounds=5,verbose_eval=False))"/>
  </r>
  <r>
    <x v="2"/>
    <x v="1"/>
    <x v="1"/>
    <x v="1"/>
    <n v="0.71"/>
    <s v="(num_boost_round=100000,early_stopping_rounds=5,verbose_eval=False))"/>
  </r>
  <r>
    <x v="2"/>
    <x v="1"/>
    <x v="1"/>
    <x v="2"/>
    <n v="1.21"/>
    <s v="(num_boost_round=100000,early_stopping_rounds=5,verbose_eval=False))"/>
  </r>
  <r>
    <x v="2"/>
    <x v="1"/>
    <x v="1"/>
    <x v="3"/>
    <n v="1.4"/>
    <s v="(num_boost_round=100000,early_stopping_rounds=5,verbose_eval=False))"/>
  </r>
  <r>
    <x v="2"/>
    <x v="0"/>
    <x v="0"/>
    <x v="0"/>
    <n v="0.35"/>
    <s v="(num_boost_round=100000,early_stopping_rounds=5,verbose_eval=False))"/>
  </r>
  <r>
    <x v="2"/>
    <x v="0"/>
    <x v="0"/>
    <x v="1"/>
    <n v="0.61"/>
    <s v="(num_boost_round=100000,early_stopping_rounds=5,verbose_eval=False))"/>
  </r>
  <r>
    <x v="2"/>
    <x v="0"/>
    <x v="0"/>
    <x v="2"/>
    <n v="1.1299999999999999"/>
    <s v="(num_boost_round=100000,early_stopping_rounds=5,verbose_eval=False))"/>
  </r>
  <r>
    <x v="2"/>
    <x v="0"/>
    <x v="0"/>
    <x v="3"/>
    <n v="1.73"/>
    <s v="(num_boost_round=100000,early_stopping_rounds=5,verbose_eval=False))"/>
  </r>
  <r>
    <x v="3"/>
    <x v="2"/>
    <x v="0"/>
    <x v="0"/>
    <n v="1.1299999999999999"/>
    <s v="(activation= 'tanh', hidden_layer_sizes= (20,), solver= 'lbfgs'))"/>
  </r>
  <r>
    <x v="3"/>
    <x v="2"/>
    <x v="0"/>
    <x v="1"/>
    <n v="1.2"/>
    <s v="(activation= 'tanh', hidden_layer_sizes= (20,), solver= 'lbfgs'))"/>
  </r>
  <r>
    <x v="3"/>
    <x v="2"/>
    <x v="0"/>
    <x v="2"/>
    <n v="1.39"/>
    <s v="(activation= 'tanh', hidden_layer_sizes= (20,), solver= 'lbfgs'))"/>
  </r>
  <r>
    <x v="3"/>
    <x v="2"/>
    <x v="0"/>
    <x v="3"/>
    <n v="1.5"/>
    <s v="(activation= 'tanh', hidden_layer_sizes= (20,), solver= 'lbfgs'))"/>
  </r>
  <r>
    <x v="3"/>
    <x v="1"/>
    <x v="0"/>
    <x v="0"/>
    <n v="0.95"/>
    <s v="(activation= 'tanh', hidden_layer_sizes= (20,), solver= 'lbfgs'))"/>
  </r>
  <r>
    <x v="3"/>
    <x v="1"/>
    <x v="0"/>
    <x v="1"/>
    <n v="0.74"/>
    <s v="(activation= 'tanh', hidden_layer_sizes= (20,), solver= 'lbfgs'))"/>
  </r>
  <r>
    <x v="3"/>
    <x v="1"/>
    <x v="0"/>
    <x v="2"/>
    <n v="1.64"/>
    <s v="(activation= 'tanh', hidden_layer_sizes= (20,), solver= 'lbfgs'))"/>
  </r>
  <r>
    <x v="3"/>
    <x v="1"/>
    <x v="0"/>
    <x v="3"/>
    <n v="1.47"/>
    <s v="(activation= 'tanh', hidden_layer_sizes= (20,), solver= 'lbfgs'))"/>
  </r>
  <r>
    <x v="3"/>
    <x v="0"/>
    <x v="0"/>
    <x v="0"/>
    <n v="0.37"/>
    <s v="(activation= 'tanh', hidden_layer_sizes= (20,), solver= 'lbfgs'))"/>
  </r>
  <r>
    <x v="3"/>
    <x v="0"/>
    <x v="0"/>
    <x v="1"/>
    <n v="0.65"/>
    <s v="(activation= 'tanh', hidden_layer_sizes= (20,), solver= 'lbfgs'))"/>
  </r>
  <r>
    <x v="3"/>
    <x v="0"/>
    <x v="0"/>
    <x v="2"/>
    <n v="1.28"/>
    <s v="(activation= 'tanh', hidden_layer_sizes= (20,), solver= 'lbfgs'))"/>
  </r>
  <r>
    <x v="3"/>
    <x v="0"/>
    <x v="0"/>
    <x v="3"/>
    <n v="1.71"/>
    <s v="(activation= 'tanh', hidden_layer_sizes= (20,), solver= 'lbfgs'))"/>
  </r>
  <r>
    <x v="4"/>
    <x v="2"/>
    <x v="0"/>
    <x v="0"/>
    <n v="0.4"/>
    <s v="(alpha=1.0)"/>
  </r>
  <r>
    <x v="4"/>
    <x v="2"/>
    <x v="0"/>
    <x v="1"/>
    <n v="0.99"/>
    <s v="(alpha=1.0)"/>
  </r>
  <r>
    <x v="4"/>
    <x v="2"/>
    <x v="0"/>
    <x v="2"/>
    <n v="1.23"/>
    <s v="(alpha=1.0)"/>
  </r>
  <r>
    <x v="4"/>
    <x v="2"/>
    <x v="0"/>
    <x v="3"/>
    <n v="1.4"/>
    <s v="(alpha=1.0)"/>
  </r>
  <r>
    <x v="4"/>
    <x v="0"/>
    <x v="0"/>
    <x v="0"/>
    <n v="0.42"/>
    <s v="(alpha=1.0)"/>
  </r>
  <r>
    <x v="4"/>
    <x v="0"/>
    <x v="0"/>
    <x v="1"/>
    <n v="0.7"/>
    <s v="(alpha=1.0)"/>
  </r>
  <r>
    <x v="4"/>
    <x v="0"/>
    <x v="0"/>
    <x v="2"/>
    <n v="1.22"/>
    <s v="(alpha=1.0)"/>
  </r>
  <r>
    <x v="4"/>
    <x v="0"/>
    <x v="0"/>
    <x v="3"/>
    <n v="1.73"/>
    <s v="(alpha=1.0)"/>
  </r>
  <r>
    <x v="5"/>
    <x v="2"/>
    <x v="0"/>
    <x v="0"/>
    <n v="0.36"/>
    <s v="(alpha=1.0)"/>
  </r>
  <r>
    <x v="5"/>
    <x v="2"/>
    <x v="0"/>
    <x v="1"/>
    <n v="0.78"/>
    <s v="(alpha=1.0)"/>
  </r>
  <r>
    <x v="5"/>
    <x v="2"/>
    <x v="0"/>
    <x v="2"/>
    <n v="1.25"/>
    <s v="(alpha=1.0)"/>
  </r>
  <r>
    <x v="5"/>
    <x v="2"/>
    <x v="0"/>
    <x v="3"/>
    <n v="1.46"/>
    <s v="(alpha=1.0)"/>
  </r>
  <r>
    <x v="5"/>
    <x v="0"/>
    <x v="0"/>
    <x v="0"/>
    <n v="0.41"/>
    <s v="(alpha=1.0)"/>
  </r>
  <r>
    <x v="5"/>
    <x v="0"/>
    <x v="0"/>
    <x v="1"/>
    <n v="0.68"/>
    <s v="(alpha=1.0)"/>
  </r>
  <r>
    <x v="5"/>
    <x v="0"/>
    <x v="0"/>
    <x v="2"/>
    <n v="1.22"/>
    <s v="(alpha=1.0)"/>
  </r>
  <r>
    <x v="5"/>
    <x v="0"/>
    <x v="0"/>
    <x v="3"/>
    <n v="1.75"/>
    <s v="(alpha=1.0)"/>
  </r>
  <r>
    <x v="5"/>
    <x v="1"/>
    <x v="0"/>
    <x v="0"/>
    <n v="1.1399999999999999"/>
    <s v="(alpha=1.0)"/>
  </r>
  <r>
    <x v="5"/>
    <x v="1"/>
    <x v="0"/>
    <x v="1"/>
    <n v="1.2"/>
    <s v="(alpha=1.0)"/>
  </r>
  <r>
    <x v="5"/>
    <x v="1"/>
    <x v="0"/>
    <x v="2"/>
    <n v="1.39"/>
    <s v="(alpha=1.0)"/>
  </r>
  <r>
    <x v="5"/>
    <x v="1"/>
    <x v="0"/>
    <x v="3"/>
    <n v="1.49"/>
    <s v="(alpha=1.0)"/>
  </r>
  <r>
    <x v="4"/>
    <x v="1"/>
    <x v="0"/>
    <x v="0"/>
    <n v="0.38"/>
    <s v="(alpha=1.0)"/>
  </r>
  <r>
    <x v="4"/>
    <x v="1"/>
    <x v="0"/>
    <x v="1"/>
    <n v="0.64"/>
    <s v="(alpha=1.0)"/>
  </r>
  <r>
    <x v="4"/>
    <x v="1"/>
    <x v="0"/>
    <x v="2"/>
    <n v="1.0900000000000001"/>
    <s v="(alpha=1.0)"/>
  </r>
  <r>
    <x v="4"/>
    <x v="1"/>
    <x v="0"/>
    <x v="3"/>
    <n v="1.38"/>
    <s v="(alpha=1.0)"/>
  </r>
  <r>
    <x v="6"/>
    <x v="2"/>
    <x v="0"/>
    <x v="0"/>
    <n v="0.36"/>
    <s v="(alpha=1.0)"/>
  </r>
  <r>
    <x v="6"/>
    <x v="2"/>
    <x v="0"/>
    <x v="1"/>
    <n v="0.78"/>
    <s v="(alpha=1.0)"/>
  </r>
  <r>
    <x v="6"/>
    <x v="2"/>
    <x v="0"/>
    <x v="2"/>
    <n v="1.25"/>
    <s v="(alpha=1.0)"/>
  </r>
  <r>
    <x v="6"/>
    <x v="2"/>
    <x v="0"/>
    <x v="3"/>
    <n v="1.46"/>
    <s v="(alpha=1.0)"/>
  </r>
  <r>
    <x v="6"/>
    <x v="1"/>
    <x v="0"/>
    <x v="0"/>
    <n v="0.43"/>
    <s v="(alpha=1.0)"/>
  </r>
  <r>
    <x v="6"/>
    <x v="1"/>
    <x v="0"/>
    <x v="1"/>
    <n v="0.75"/>
    <s v="(alpha=1.0)"/>
  </r>
  <r>
    <x v="6"/>
    <x v="1"/>
    <x v="0"/>
    <x v="2"/>
    <n v="1.23"/>
    <s v="(alpha=1.0)"/>
  </r>
  <r>
    <x v="6"/>
    <x v="1"/>
    <x v="0"/>
    <x v="3"/>
    <n v="1.46"/>
    <s v="(alpha=1.0)"/>
  </r>
  <r>
    <x v="6"/>
    <x v="0"/>
    <x v="0"/>
    <x v="0"/>
    <n v="0.4"/>
    <s v="(alpha=1.0)"/>
  </r>
  <r>
    <x v="6"/>
    <x v="0"/>
    <x v="0"/>
    <x v="1"/>
    <n v="0.68"/>
    <s v="(alpha=1.0)"/>
  </r>
  <r>
    <x v="6"/>
    <x v="0"/>
    <x v="0"/>
    <x v="2"/>
    <n v="1.22"/>
    <s v="(alpha=1.0)"/>
  </r>
  <r>
    <x v="6"/>
    <x v="0"/>
    <x v="0"/>
    <x v="3"/>
    <n v="1.74"/>
    <s v="(alpha=1.0)"/>
  </r>
  <r>
    <x v="7"/>
    <x v="2"/>
    <x v="0"/>
    <x v="0"/>
    <n v="0.86"/>
    <s v="(C=1.0, epsilon=0.2)"/>
  </r>
  <r>
    <x v="7"/>
    <x v="2"/>
    <x v="0"/>
    <x v="1"/>
    <n v="0.91"/>
    <s v="(C=1.0, epsilon=0.2)"/>
  </r>
  <r>
    <x v="7"/>
    <x v="2"/>
    <x v="0"/>
    <x v="2"/>
    <n v="1.28"/>
    <s v="(C=1.0, epsilon=0.2)"/>
  </r>
  <r>
    <x v="7"/>
    <x v="2"/>
    <x v="0"/>
    <x v="3"/>
    <n v="1.73"/>
    <s v="(C=1.0, epsilon=0.2)"/>
  </r>
  <r>
    <x v="7"/>
    <x v="1"/>
    <x v="0"/>
    <x v="0"/>
    <n v="1.73"/>
    <s v="(C=1.0, epsilon=0.2)"/>
  </r>
  <r>
    <x v="7"/>
    <x v="1"/>
    <x v="0"/>
    <x v="1"/>
    <n v="1.75"/>
    <s v="(C=1.0, epsilon=0.2)"/>
  </r>
  <r>
    <x v="7"/>
    <x v="1"/>
    <x v="0"/>
    <x v="2"/>
    <n v="1.87"/>
    <s v="(C=1.0, epsilon=0.2)"/>
  </r>
  <r>
    <x v="7"/>
    <x v="1"/>
    <x v="0"/>
    <x v="3"/>
    <n v="1.92"/>
    <s v="(C=1.0, epsilon=0.2)"/>
  </r>
  <r>
    <x v="7"/>
    <x v="0"/>
    <x v="0"/>
    <x v="0"/>
    <n v="0.56000000000000005"/>
    <s v="(C=1.0, epsilon=0.2)"/>
  </r>
  <r>
    <x v="7"/>
    <x v="0"/>
    <x v="0"/>
    <x v="1"/>
    <n v="0.71"/>
    <s v="(C=1.0, epsilon=0.2)"/>
  </r>
  <r>
    <x v="7"/>
    <x v="0"/>
    <x v="0"/>
    <x v="2"/>
    <n v="1.1299999999999999"/>
    <s v="(C=1.0, epsilon=0.2)"/>
  </r>
  <r>
    <x v="7"/>
    <x v="0"/>
    <x v="0"/>
    <x v="3"/>
    <n v="1.79"/>
    <s v="(C=1.0, epsilon=0.2)"/>
  </r>
  <r>
    <x v="2"/>
    <x v="1"/>
    <x v="0"/>
    <x v="0"/>
    <n v="0.39"/>
    <s v="(num_boost_round=100000,early_stopping_rounds=5,verbose_eval=False))"/>
  </r>
  <r>
    <x v="2"/>
    <x v="1"/>
    <x v="0"/>
    <x v="1"/>
    <n v="0.71"/>
    <s v="(num_boost_round=100000,early_stopping_rounds=5,verbose_eval=False))"/>
  </r>
  <r>
    <x v="2"/>
    <x v="1"/>
    <x v="0"/>
    <x v="2"/>
    <n v="1.21"/>
    <s v="(num_boost_round=100000,early_stopping_rounds=5,verbose_eval=False))"/>
  </r>
  <r>
    <x v="2"/>
    <x v="1"/>
    <x v="0"/>
    <x v="3"/>
    <n v="1.4"/>
    <s v="(num_boost_round=100000,early_stopping_rounds=5,verbose_eval=False))"/>
  </r>
  <r>
    <x v="0"/>
    <x v="2"/>
    <x v="1"/>
    <x v="0"/>
    <n v="0.47"/>
    <s v="(DecisionTreeRegressor(max_features='sqrt', splitter='random', min_samples_split=3, max_depth=3), learning_rate=0.1, loss='square', n_estimators=100))"/>
  </r>
  <r>
    <x v="0"/>
    <x v="2"/>
    <x v="1"/>
    <x v="1"/>
    <n v="0.65"/>
    <s v="(DecisionTreeRegressor(max_features='sqrt', splitter='random', min_samples_split=3, max_depth=3), learning_rate=0.1, loss='square', n_estimators=100))"/>
  </r>
  <r>
    <x v="0"/>
    <x v="2"/>
    <x v="1"/>
    <x v="2"/>
    <n v="1.1499999999999999"/>
    <s v="(DecisionTreeRegressor(max_features='sqrt', splitter='random', min_samples_split=3, max_depth=3), learning_rate=0.1, loss='square', n_estimators=100))"/>
  </r>
  <r>
    <x v="0"/>
    <x v="2"/>
    <x v="1"/>
    <x v="3"/>
    <n v="1.35"/>
    <s v="(DecisionTreeRegressor(max_features='sqrt', splitter='random', min_samples_split=3, max_depth=3), learning_rate=0.1, loss='square', n_estimators=100))"/>
  </r>
  <r>
    <x v="0"/>
    <x v="1"/>
    <x v="1"/>
    <x v="0"/>
    <n v="1.02"/>
    <s v="(DecisionTreeRegressor(max_features='sqrt', splitter='random', min_samples_split=3, max_depth=3), learning_rate=0.1, loss='square', n_estimators=100))"/>
  </r>
  <r>
    <x v="0"/>
    <x v="1"/>
    <x v="1"/>
    <x v="1"/>
    <n v="1.24"/>
    <s v="(DecisionTreeRegressor(max_features='sqrt', splitter='random', min_samples_split=3, max_depth=3), learning_rate=0.1, loss='square', n_estimators=100))"/>
  </r>
  <r>
    <x v="0"/>
    <x v="1"/>
    <x v="1"/>
    <x v="2"/>
    <n v="1.4"/>
    <s v="(DecisionTreeRegressor(max_features='sqrt', splitter='random', min_samples_split=3, max_depth=3), learning_rate=0.1, loss='square', n_estimators=100))"/>
  </r>
  <r>
    <x v="0"/>
    <x v="1"/>
    <x v="1"/>
    <x v="3"/>
    <n v="1.51"/>
    <s v="(DecisionTreeRegressor(max_features='sqrt', splitter='random', min_samples_split=3, max_depth=3), learning_rate=0.1, loss='square', n_estimators=100))"/>
  </r>
  <r>
    <x v="0"/>
    <x v="0"/>
    <x v="1"/>
    <x v="0"/>
    <n v="0.91"/>
    <s v="(DecisionTreeRegressor(max_features='sqrt', splitter='random', min_samples_split=3, max_depth=3), learning_rate=0.1, loss='square', n_estimators=100))"/>
  </r>
  <r>
    <x v="0"/>
    <x v="0"/>
    <x v="1"/>
    <x v="1"/>
    <n v="1.1399999999999999"/>
    <s v="(DecisionTreeRegressor(max_features='sqrt', splitter='random', min_samples_split=3, max_depth=3), learning_rate=0.1, loss='square', n_estimators=100))"/>
  </r>
  <r>
    <x v="0"/>
    <x v="0"/>
    <x v="1"/>
    <x v="2"/>
    <n v="1.3"/>
    <s v="(DecisionTreeRegressor(max_features='sqrt', splitter='random', min_samples_split=3, max_depth=3), learning_rate=0.1, loss='square', n_estimators=100))"/>
  </r>
  <r>
    <x v="0"/>
    <x v="0"/>
    <x v="1"/>
    <x v="3"/>
    <n v="1.62"/>
    <s v="(DecisionTreeRegressor(max_features='sqrt', splitter='random', min_samples_split=3, max_depth=3), learning_rate=0.1, loss='square', n_estimators=100))"/>
  </r>
  <r>
    <x v="4"/>
    <x v="2"/>
    <x v="1"/>
    <x v="0"/>
    <n v="0.44"/>
    <s v="(alpha=1.0)"/>
  </r>
  <r>
    <x v="4"/>
    <x v="2"/>
    <x v="1"/>
    <x v="1"/>
    <n v="0.77"/>
    <s v="(alpha=1.0)"/>
  </r>
  <r>
    <x v="4"/>
    <x v="2"/>
    <x v="1"/>
    <x v="2"/>
    <n v="1.1599999999999999"/>
    <s v="(alpha=1.0)"/>
  </r>
  <r>
    <x v="4"/>
    <x v="2"/>
    <x v="1"/>
    <x v="3"/>
    <n v="1.42"/>
    <s v="(alpha=1.0)"/>
  </r>
  <r>
    <x v="4"/>
    <x v="1"/>
    <x v="1"/>
    <x v="0"/>
    <n v="0.52"/>
    <s v="(alpha=1.0)"/>
  </r>
  <r>
    <x v="4"/>
    <x v="1"/>
    <x v="1"/>
    <x v="1"/>
    <n v="0.88"/>
    <s v="(alpha=1.0)"/>
  </r>
  <r>
    <x v="4"/>
    <x v="1"/>
    <x v="1"/>
    <x v="2"/>
    <n v="1.02"/>
    <s v="(alpha=1.0)"/>
  </r>
  <r>
    <x v="4"/>
    <x v="1"/>
    <x v="1"/>
    <x v="3"/>
    <n v="1.25"/>
    <s v="(alpha=1.0)"/>
  </r>
  <r>
    <x v="4"/>
    <x v="0"/>
    <x v="1"/>
    <x v="0"/>
    <n v="0.49"/>
    <s v="(alpha=1.0)"/>
  </r>
  <r>
    <x v="4"/>
    <x v="0"/>
    <x v="1"/>
    <x v="1"/>
    <n v="0.85"/>
    <s v="(alpha=1.0)"/>
  </r>
  <r>
    <x v="4"/>
    <x v="0"/>
    <x v="1"/>
    <x v="2"/>
    <n v="1.24"/>
    <s v="(alpha=1.0)"/>
  </r>
  <r>
    <x v="4"/>
    <x v="0"/>
    <x v="1"/>
    <x v="3"/>
    <n v="1.63"/>
    <s v="(alpha=1.0)"/>
  </r>
  <r>
    <x v="5"/>
    <x v="2"/>
    <x v="1"/>
    <x v="0"/>
    <n v="0.37"/>
    <s v="(alpha=1.0)"/>
  </r>
  <r>
    <x v="5"/>
    <x v="2"/>
    <x v="1"/>
    <x v="1"/>
    <n v="0.73"/>
    <s v="(alpha=1.0)"/>
  </r>
  <r>
    <x v="5"/>
    <x v="2"/>
    <x v="1"/>
    <x v="2"/>
    <n v="1.19"/>
    <s v="(alpha=1.0)"/>
  </r>
  <r>
    <x v="5"/>
    <x v="2"/>
    <x v="1"/>
    <x v="3"/>
    <n v="1.45"/>
    <s v="(alpha=1.0)"/>
  </r>
  <r>
    <x v="5"/>
    <x v="1"/>
    <x v="1"/>
    <x v="0"/>
    <n v="1.18"/>
    <s v="(alpha=1.0)"/>
  </r>
  <r>
    <x v="5"/>
    <x v="1"/>
    <x v="1"/>
    <x v="1"/>
    <n v="1.25"/>
    <s v="(alpha=1.0)"/>
  </r>
  <r>
    <x v="5"/>
    <x v="1"/>
    <x v="1"/>
    <x v="2"/>
    <n v="1.46"/>
    <s v="(alpha=1.0)"/>
  </r>
  <r>
    <x v="5"/>
    <x v="1"/>
    <x v="1"/>
    <x v="3"/>
    <n v="1.5"/>
    <s v="(alpha=1.0)"/>
  </r>
  <r>
    <x v="5"/>
    <x v="0"/>
    <x v="1"/>
    <x v="0"/>
    <n v="0.72"/>
    <s v="(alpha=1.0)"/>
  </r>
  <r>
    <x v="5"/>
    <x v="0"/>
    <x v="1"/>
    <x v="1"/>
    <n v="0.99"/>
    <s v="(alpha=1.0)"/>
  </r>
  <r>
    <x v="5"/>
    <x v="0"/>
    <x v="1"/>
    <x v="2"/>
    <n v="1.29"/>
    <s v="(alpha=1.0)"/>
  </r>
  <r>
    <x v="5"/>
    <x v="0"/>
    <x v="1"/>
    <x v="3"/>
    <n v="1.62"/>
    <s v="(alpha=1.0)"/>
  </r>
  <r>
    <x v="6"/>
    <x v="2"/>
    <x v="1"/>
    <x v="0"/>
    <n v="0.37"/>
    <s v="(alpha=1.0)"/>
  </r>
  <r>
    <x v="6"/>
    <x v="2"/>
    <x v="1"/>
    <x v="1"/>
    <n v="0.73"/>
    <s v="(alpha=1.0)"/>
  </r>
  <r>
    <x v="6"/>
    <x v="2"/>
    <x v="1"/>
    <x v="2"/>
    <n v="1.19"/>
    <s v="(alpha=1.0)"/>
  </r>
  <r>
    <x v="6"/>
    <x v="2"/>
    <x v="1"/>
    <x v="3"/>
    <n v="1.45"/>
    <s v="(alpha=1.0)"/>
  </r>
  <r>
    <x v="6"/>
    <x v="1"/>
    <x v="1"/>
    <x v="0"/>
    <n v="0.94"/>
    <s v="(alpha=1.0)"/>
  </r>
  <r>
    <x v="6"/>
    <x v="1"/>
    <x v="1"/>
    <x v="1"/>
    <n v="1.21"/>
    <s v="(alpha=1.0)"/>
  </r>
  <r>
    <x v="6"/>
    <x v="1"/>
    <x v="1"/>
    <x v="2"/>
    <n v="1.45"/>
    <s v="(alpha=1.0)"/>
  </r>
  <r>
    <x v="6"/>
    <x v="1"/>
    <x v="1"/>
    <x v="3"/>
    <n v="1.5"/>
    <s v="(alpha=1.0)"/>
  </r>
  <r>
    <x v="6"/>
    <x v="0"/>
    <x v="1"/>
    <x v="0"/>
    <n v="0.66"/>
    <s v="(alpha=1.0)"/>
  </r>
  <r>
    <x v="6"/>
    <x v="0"/>
    <x v="1"/>
    <x v="1"/>
    <n v="1.05"/>
    <s v="(alpha=1.0)"/>
  </r>
  <r>
    <x v="6"/>
    <x v="0"/>
    <x v="1"/>
    <x v="2"/>
    <n v="1.35"/>
    <s v="(alpha=1.0)"/>
  </r>
  <r>
    <x v="6"/>
    <x v="0"/>
    <x v="1"/>
    <x v="3"/>
    <n v="1.59"/>
    <s v="(alpha=1.0)"/>
  </r>
  <r>
    <x v="7"/>
    <x v="2"/>
    <x v="1"/>
    <x v="0"/>
    <n v="0.55000000000000004"/>
    <s v="(C=1.0, epsilon=0.2)"/>
  </r>
  <r>
    <x v="7"/>
    <x v="2"/>
    <x v="1"/>
    <x v="1"/>
    <n v="0.63"/>
    <s v="(C=1.0, epsilon=0.2)"/>
  </r>
  <r>
    <x v="7"/>
    <x v="2"/>
    <x v="1"/>
    <x v="2"/>
    <n v="1.19"/>
    <s v="(C=1.0, epsilon=0.2)"/>
  </r>
  <r>
    <x v="7"/>
    <x v="2"/>
    <x v="1"/>
    <x v="3"/>
    <n v="1.61"/>
    <s v="(C=1.0, epsilon=0.2)"/>
  </r>
  <r>
    <x v="7"/>
    <x v="1"/>
    <x v="1"/>
    <x v="0"/>
    <n v="1.1000000000000001"/>
    <s v="(C=1.0, epsilon=0.2)"/>
  </r>
  <r>
    <x v="7"/>
    <x v="1"/>
    <x v="1"/>
    <x v="1"/>
    <n v="1.24"/>
    <s v="(C=1.0, epsilon=0.2)"/>
  </r>
  <r>
    <x v="7"/>
    <x v="1"/>
    <x v="1"/>
    <x v="2"/>
    <n v="1.53"/>
    <s v="(C=1.0, epsilon=0.2)"/>
  </r>
  <r>
    <x v="7"/>
    <x v="1"/>
    <x v="1"/>
    <x v="3"/>
    <n v="1.52"/>
    <s v="(C=1.0, epsilon=0.2)"/>
  </r>
  <r>
    <x v="7"/>
    <x v="0"/>
    <x v="1"/>
    <x v="0"/>
    <n v="1.1200000000000001"/>
    <s v="(C=1.0, epsilon=0.2)"/>
  </r>
  <r>
    <x v="7"/>
    <x v="0"/>
    <x v="1"/>
    <x v="1"/>
    <n v="1.2"/>
    <s v="(C=1.0, epsilon=0.2)"/>
  </r>
  <r>
    <x v="7"/>
    <x v="0"/>
    <x v="1"/>
    <x v="2"/>
    <n v="1.33"/>
    <s v="(C=1.0, epsilon=0.2)"/>
  </r>
  <r>
    <x v="7"/>
    <x v="0"/>
    <x v="1"/>
    <x v="3"/>
    <n v="1.4"/>
    <s v="(C=1.0, epsilon=0.2)"/>
  </r>
  <r>
    <x v="8"/>
    <x v="3"/>
    <x v="2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B7A70-23AB-47D7-8684-4AF6B499859A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J11" firstHeaderRow="1" firstDataRow="2" firstDataCol="2" rowPageCount="1" colPageCount="1"/>
  <pivotFields count="6">
    <pivotField axis="axisCol" compact="0" outline="0" showAll="0" defaultSubtotal="0">
      <items count="9">
        <item x="0"/>
        <item x="4"/>
        <item x="5"/>
        <item x="3"/>
        <item x="2"/>
        <item x="1"/>
        <item x="6"/>
        <item x="7"/>
        <item x="8"/>
      </items>
    </pivotField>
    <pivotField axis="axisRow" compact="0" outline="0" showAll="0" defaultSubtotal="0">
      <items count="4">
        <item x="2"/>
        <item x="1"/>
        <item x="0"/>
        <item x="3"/>
      </items>
    </pivotField>
    <pivotField axis="axisRow" compact="0" outline="0" showAll="0" defaultSubtotal="0">
      <items count="3">
        <item x="0"/>
        <item x="1"/>
        <item x="2"/>
      </items>
    </pivotField>
    <pivotField axis="axisPage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ubtotalTop="0" showAll="0" defaultSubtotal="0"/>
  </pivotFields>
  <rowFields count="2">
    <field x="2"/>
    <field x="1"/>
  </rowFields>
  <rowItems count="6">
    <i>
      <x/>
      <x/>
    </i>
    <i r="1">
      <x v="1"/>
    </i>
    <i r="1">
      <x v="2"/>
    </i>
    <i>
      <x v="1"/>
      <x/>
    </i>
    <i r="1">
      <x v="1"/>
    </i>
    <i r="1">
      <x v="2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3" item="0" hier="-1"/>
  </pageFields>
  <dataFields count="1">
    <dataField name="Sum of SMAP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40F6-7B2E-40CA-AD6D-7EC6B3C5C6E2}">
  <sheetPr>
    <tabColor theme="8" tint="-0.249977111117893"/>
  </sheetPr>
  <dimension ref="A1:V28"/>
  <sheetViews>
    <sheetView showGridLines="0" topLeftCell="C3" workbookViewId="0">
      <selection activeCell="D4" sqref="D4"/>
    </sheetView>
  </sheetViews>
  <sheetFormatPr defaultRowHeight="15" outlineLevelRow="1" outlineLevelCol="1" x14ac:dyDescent="0.25"/>
  <cols>
    <col min="1" max="2" width="7.42578125" hidden="1" customWidth="1" outlineLevel="1"/>
    <col min="3" max="3" width="9.140625" collapsed="1"/>
    <col min="4" max="4" width="12.140625" customWidth="1"/>
    <col min="5" max="5" width="1" customWidth="1"/>
    <col min="6" max="6" width="17.85546875" customWidth="1"/>
    <col min="7" max="7" width="1" customWidth="1"/>
    <col min="9" max="9" width="1" customWidth="1"/>
    <col min="11" max="11" width="1" customWidth="1"/>
    <col min="13" max="13" width="1" customWidth="1"/>
    <col min="15" max="15" width="1" customWidth="1"/>
    <col min="17" max="17" width="1" customWidth="1"/>
    <col min="19" max="19" width="1" customWidth="1"/>
    <col min="21" max="21" width="1" customWidth="1"/>
  </cols>
  <sheetData>
    <row r="1" spans="1:22" hidden="1" outlineLevel="1" x14ac:dyDescent="0.25">
      <c r="C1">
        <v>3</v>
      </c>
      <c r="H1" t="s">
        <v>5</v>
      </c>
      <c r="J1" t="s">
        <v>14</v>
      </c>
      <c r="L1" t="s">
        <v>15</v>
      </c>
      <c r="N1" t="s">
        <v>11</v>
      </c>
      <c r="P1" t="s">
        <v>12</v>
      </c>
      <c r="R1" t="s">
        <v>9</v>
      </c>
      <c r="T1" t="s">
        <v>16</v>
      </c>
      <c r="V1" t="s">
        <v>17</v>
      </c>
    </row>
    <row r="2" spans="1:22" hidden="1" outlineLevel="1" x14ac:dyDescent="0.25"/>
    <row r="3" spans="1:22" collapsed="1" x14ac:dyDescent="0.25">
      <c r="D3" s="12" t="s">
        <v>44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43.5" customHeight="1" x14ac:dyDescent="0.25">
      <c r="D5" s="15" t="s">
        <v>27</v>
      </c>
      <c r="E5" s="15"/>
      <c r="F5" s="14" t="s">
        <v>28</v>
      </c>
      <c r="G5" s="7"/>
      <c r="H5" s="14" t="s">
        <v>29</v>
      </c>
      <c r="I5" s="15"/>
      <c r="J5" s="14" t="s">
        <v>30</v>
      </c>
      <c r="K5" s="15"/>
      <c r="L5" s="14" t="s">
        <v>31</v>
      </c>
      <c r="M5" s="15"/>
      <c r="N5" s="14" t="s">
        <v>32</v>
      </c>
      <c r="O5" s="15"/>
      <c r="P5" s="14" t="s">
        <v>33</v>
      </c>
      <c r="Q5" s="15"/>
      <c r="R5" s="14" t="s">
        <v>34</v>
      </c>
      <c r="S5" s="15"/>
      <c r="T5" s="14" t="s">
        <v>35</v>
      </c>
      <c r="U5" s="15"/>
      <c r="V5" s="14" t="s">
        <v>36</v>
      </c>
    </row>
    <row r="6" spans="1:22" ht="6" customHeight="1" x14ac:dyDescent="0.25"/>
    <row r="7" spans="1:22" ht="30" x14ac:dyDescent="0.25">
      <c r="A7" s="2" t="s">
        <v>10</v>
      </c>
      <c r="B7" t="s">
        <v>8</v>
      </c>
      <c r="D7" s="6" t="s">
        <v>39</v>
      </c>
      <c r="F7" s="9" t="s">
        <v>42</v>
      </c>
      <c r="H7" s="11">
        <f>SUMIFS(raw_data!$E:$E,raw_data!$C:$C,Future_flag_3!$A7,raw_data!$A:$A,Future_flag_3!H$1,raw_data!$B:$B,Future_flag_3!$B7,raw_data!$D:$D,Future_flag_3!$C$1)</f>
        <v>1.35</v>
      </c>
      <c r="J7">
        <f>SUMIFS(raw_data!$E:$E,raw_data!$C:$C,Future_flag_3!$A7,raw_data!$A:$A,Future_flag_3!J$1,raw_data!$B:$B,Future_flag_3!$B7,raw_data!$D:$D,Future_flag_3!$C$1)</f>
        <v>1.42</v>
      </c>
      <c r="L7" s="11">
        <f>SUMIFS(raw_data!$E:$E,raw_data!$C:$C,Future_flag_3!$A7,raw_data!$A:$A,Future_flag_3!L$1,raw_data!$B:$B,Future_flag_3!$B7,raw_data!$D:$D,Future_flag_3!$C$1)</f>
        <v>1.45</v>
      </c>
      <c r="N7">
        <f>SUMIFS(raw_data!$E:$E,raw_data!$C:$C,Future_flag_3!$A7,raw_data!$A:$A,Future_flag_3!N$1,raw_data!$B:$B,Future_flag_3!$B7,raw_data!$D:$D,Future_flag_3!$C$1)</f>
        <v>1.35</v>
      </c>
      <c r="P7" s="11">
        <f>SUMIFS(raw_data!$E:$E,raw_data!$C:$C,Future_flag_3!$A7,raw_data!$A:$A,Future_flag_3!P$1,raw_data!$B:$B,Future_flag_3!$B7,raw_data!$D:$D,Future_flag_3!$C$1)</f>
        <v>1.37</v>
      </c>
      <c r="R7">
        <f>SUMIFS(raw_data!$E:$E,raw_data!$C:$C,Future_flag_3!$A7,raw_data!$A:$A,Future_flag_3!R$1,raw_data!$B:$B,Future_flag_3!$B7,raw_data!$D:$D,Future_flag_3!$C$1)</f>
        <v>1.4</v>
      </c>
      <c r="T7" s="11">
        <f>SUMIFS(raw_data!$E:$E,raw_data!$C:$C,Future_flag_3!$A7,raw_data!$A:$A,Future_flag_3!T$1,raw_data!$B:$B,Future_flag_3!$B7,raw_data!$D:$D,Future_flag_3!$C$1)</f>
        <v>1.45</v>
      </c>
      <c r="V7">
        <f>SUMIFS(raw_data!$E:$E,raw_data!$C:$C,Future_flag_3!$A7,raw_data!$A:$A,Future_flag_3!V$1,raw_data!$B:$B,Future_flag_3!$B7,raw_data!$D:$D,Future_flag_3!$C$1)</f>
        <v>1.61</v>
      </c>
    </row>
    <row r="8" spans="1:22" ht="4.5" customHeight="1" x14ac:dyDescent="0.25">
      <c r="F8" s="9"/>
      <c r="T8" t="s">
        <v>43</v>
      </c>
    </row>
    <row r="9" spans="1:22" x14ac:dyDescent="0.25">
      <c r="A9" s="2" t="s">
        <v>10</v>
      </c>
      <c r="B9" t="s">
        <v>7</v>
      </c>
      <c r="F9" s="9" t="s">
        <v>37</v>
      </c>
      <c r="H9">
        <f>SUMIFS(raw_data!$E:$E,raw_data!$C:$C,Future_flag_3!$A9,raw_data!$A:$A,Future_flag_3!H$1,raw_data!$B:$B,Future_flag_3!$B9,raw_data!$D:$D,Future_flag_3!$C$1)</f>
        <v>1.51</v>
      </c>
      <c r="J9">
        <f>SUMIFS(raw_data!$E:$E,raw_data!$C:$C,Future_flag_3!$A9,raw_data!$A:$A,Future_flag_3!J$1,raw_data!$B:$B,Future_flag_3!$B9,raw_data!$D:$D,Future_flag_3!$C$1)</f>
        <v>1.25</v>
      </c>
      <c r="L9">
        <f>SUMIFS(raw_data!$E:$E,raw_data!$C:$C,Future_flag_3!$A9,raw_data!$A:$A,Future_flag_3!L$1,raw_data!$B:$B,Future_flag_3!$B9,raw_data!$D:$D,Future_flag_3!$C$1)</f>
        <v>1.5</v>
      </c>
      <c r="N9">
        <f>SUMIFS(raw_data!$E:$E,raw_data!$C:$C,Future_flag_3!$A9,raw_data!$A:$A,Future_flag_3!N$1,raw_data!$B:$B,Future_flag_3!$B9,raw_data!$D:$D,Future_flag_3!$C$1)</f>
        <v>1.39</v>
      </c>
      <c r="P9">
        <f>SUMIFS(raw_data!$E:$E,raw_data!$C:$C,Future_flag_3!$A9,raw_data!$A:$A,Future_flag_3!P$1,raw_data!$B:$B,Future_flag_3!$B9,raw_data!$D:$D,Future_flag_3!$C$1)</f>
        <v>2.8</v>
      </c>
      <c r="R9">
        <f>SUMIFS(raw_data!$E:$E,raw_data!$C:$C,Future_flag_3!$A9,raw_data!$A:$A,Future_flag_3!R$1,raw_data!$B:$B,Future_flag_3!$B9,raw_data!$D:$D,Future_flag_3!$C$1)</f>
        <v>1.42</v>
      </c>
      <c r="T9">
        <f>SUMIFS(raw_data!$E:$E,raw_data!$C:$C,Future_flag_3!$A9,raw_data!$A:$A,Future_flag_3!T$1,raw_data!$B:$B,Future_flag_3!$B9,raw_data!$D:$D,Future_flag_3!$C$1)</f>
        <v>1.5</v>
      </c>
      <c r="V9">
        <f>SUMIFS(raw_data!$E:$E,raw_data!$C:$C,Future_flag_3!$A9,raw_data!$A:$A,Future_flag_3!V$1,raw_data!$B:$B,Future_flag_3!$B9,raw_data!$D:$D,Future_flag_3!$C$1)</f>
        <v>1.52</v>
      </c>
    </row>
    <row r="10" spans="1:22" ht="6.75" customHeight="1" x14ac:dyDescent="0.25">
      <c r="F10" s="9"/>
    </row>
    <row r="11" spans="1:22" x14ac:dyDescent="0.25">
      <c r="A11" s="2" t="s">
        <v>10</v>
      </c>
      <c r="B11" t="s">
        <v>6</v>
      </c>
      <c r="F11" s="9" t="s">
        <v>38</v>
      </c>
      <c r="H11">
        <f>SUMIFS(raw_data!$E:$E,raw_data!$C:$C,Future_flag_3!$A11,raw_data!$A:$A,Future_flag_3!H$1,raw_data!$B:$B,Future_flag_3!$B11,raw_data!$D:$D,Future_flag_3!$C$1)</f>
        <v>1.62</v>
      </c>
      <c r="J11">
        <f>SUMIFS(raw_data!$E:$E,raw_data!$C:$C,Future_flag_3!$A11,raw_data!$A:$A,Future_flag_3!J$1,raw_data!$B:$B,Future_flag_3!$B11,raw_data!$D:$D,Future_flag_3!$C$1)</f>
        <v>1.63</v>
      </c>
      <c r="L11">
        <f>SUMIFS(raw_data!$E:$E,raw_data!$C:$C,Future_flag_3!$A11,raw_data!$A:$A,Future_flag_3!L$1,raw_data!$B:$B,Future_flag_3!$B11,raw_data!$D:$D,Future_flag_3!$C$1)</f>
        <v>1.62</v>
      </c>
      <c r="N11">
        <f>SUMIFS(raw_data!$E:$E,raw_data!$C:$C,Future_flag_3!$A11,raw_data!$A:$A,Future_flag_3!N$1,raw_data!$B:$B,Future_flag_3!$B11,raw_data!$D:$D,Future_flag_3!$C$1)</f>
        <v>1.47</v>
      </c>
      <c r="P11" s="11">
        <f>SUMIFS(raw_data!$E:$E,raw_data!$C:$C,Future_flag_3!$A11,raw_data!$A:$A,Future_flag_3!P$1,raw_data!$B:$B,Future_flag_3!$B11,raw_data!$D:$D,Future_flag_3!$C$1)</f>
        <v>0.16</v>
      </c>
      <c r="R11" s="11">
        <f>SUMIFS(raw_data!$E:$E,raw_data!$C:$C,Future_flag_3!$A11,raw_data!$A:$A,Future_flag_3!R$1,raw_data!$B:$B,Future_flag_3!$B11,raw_data!$D:$D,Future_flag_3!$C$1)</f>
        <v>1.72</v>
      </c>
      <c r="T11">
        <f>SUMIFS(raw_data!$E:$E,raw_data!$C:$C,Future_flag_3!$A11,raw_data!$A:$A,Future_flag_3!T$1,raw_data!$B:$B,Future_flag_3!$B11,raw_data!$D:$D,Future_flag_3!$C$1)</f>
        <v>1.59</v>
      </c>
      <c r="V11">
        <f>SUMIFS(raw_data!$E:$E,raw_data!$C:$C,Future_flag_3!$A11,raw_data!$A:$A,Future_flag_3!V$1,raw_data!$B:$B,Future_flag_3!$B11,raw_data!$D:$D,Future_flag_3!$C$1)</f>
        <v>1.4</v>
      </c>
    </row>
    <row r="12" spans="1:22" ht="8.25" customHeight="1" x14ac:dyDescent="0.25">
      <c r="F12" s="9"/>
      <c r="P12" s="11"/>
    </row>
    <row r="13" spans="1:22" x14ac:dyDescent="0.25">
      <c r="A13" t="s">
        <v>13</v>
      </c>
      <c r="B13" t="s">
        <v>8</v>
      </c>
      <c r="D13" t="s">
        <v>40</v>
      </c>
      <c r="F13" s="9" t="s">
        <v>42</v>
      </c>
      <c r="H13">
        <f>SUMIFS(raw_data!$E:$E,raw_data!$C:$C,Future_flag_3!$A13,raw_data!$A:$A,Future_flag_3!H$1,raw_data!$B:$B,Future_flag_3!$B13,raw_data!$D:$D,Future_flag_3!$C$1)</f>
        <v>1.5</v>
      </c>
      <c r="J13">
        <f>SUMIFS(raw_data!$E:$E,raw_data!$C:$C,Future_flag_3!$A13,raw_data!$A:$A,Future_flag_3!J$1,raw_data!$B:$B,Future_flag_3!$B13,raw_data!$D:$D,Future_flag_3!$C$1)</f>
        <v>1.4</v>
      </c>
      <c r="L13" s="11">
        <f>SUMIFS(raw_data!$E:$E,raw_data!$C:$C,Future_flag_3!$A13,raw_data!$A:$A,Future_flag_3!L$1,raw_data!$B:$B,Future_flag_3!$B13,raw_data!$D:$D,Future_flag_3!$C$1)</f>
        <v>1.46</v>
      </c>
      <c r="N13">
        <f>SUMIFS(raw_data!$E:$E,raw_data!$C:$C,Future_flag_3!$A13,raw_data!$A:$A,Future_flag_3!N$1,raw_data!$B:$B,Future_flag_3!$B13,raw_data!$D:$D,Future_flag_3!$C$1)</f>
        <v>1.5</v>
      </c>
      <c r="P13" s="11">
        <f>SUMIFS(raw_data!$E:$E,raw_data!$C:$C,Future_flag_3!$A13,raw_data!$A:$A,Future_flag_3!P$1,raw_data!$B:$B,Future_flag_3!$B13,raw_data!$D:$D,Future_flag_3!$C$1)</f>
        <v>1.39</v>
      </c>
      <c r="R13">
        <f>SUMIFS(raw_data!$E:$E,raw_data!$C:$C,Future_flag_3!$A13,raw_data!$A:$A,Future_flag_3!R$1,raw_data!$B:$B,Future_flag_3!$B13,raw_data!$D:$D,Future_flag_3!$C$1)</f>
        <v>1.43</v>
      </c>
      <c r="T13" s="11">
        <f>SUMIFS(raw_data!$E:$E,raw_data!$C:$C,Future_flag_3!$A13,raw_data!$A:$A,Future_flag_3!T$1,raw_data!$B:$B,Future_flag_3!$B13,raw_data!$D:$D,Future_flag_3!$C$1)</f>
        <v>1.46</v>
      </c>
      <c r="V13">
        <f>SUMIFS(raw_data!$E:$E,raw_data!$C:$C,Future_flag_3!$A13,raw_data!$A:$A,Future_flag_3!V$1,raw_data!$B:$B,Future_flag_3!$B13,raw_data!$D:$D,Future_flag_3!$C$1)</f>
        <v>1.73</v>
      </c>
    </row>
    <row r="14" spans="1:22" ht="6" customHeight="1" x14ac:dyDescent="0.25">
      <c r="F14" s="9"/>
      <c r="P14" s="11"/>
    </row>
    <row r="15" spans="1:22" s="1" customFormat="1" x14ac:dyDescent="0.25">
      <c r="A15" t="s">
        <v>13</v>
      </c>
      <c r="B15" t="s">
        <v>7</v>
      </c>
      <c r="F15" s="10" t="s">
        <v>37</v>
      </c>
      <c r="H15">
        <f>SUMIFS(raw_data!$E:$E,raw_data!$C:$C,Future_flag_3!$A15,raw_data!$A:$A,Future_flag_3!H$1,raw_data!$B:$B,Future_flag_3!$B15,raw_data!$D:$D,Future_flag_3!$C$1)</f>
        <v>1.51</v>
      </c>
      <c r="J15" s="11">
        <f>SUMIFS(raw_data!$E:$E,raw_data!$C:$C,Future_flag_3!$A15,raw_data!$A:$A,Future_flag_3!J$1,raw_data!$B:$B,Future_flag_3!$B15,raw_data!$D:$D,Future_flag_3!$C$1)</f>
        <v>1.38</v>
      </c>
      <c r="K15"/>
      <c r="L15">
        <f>SUMIFS(raw_data!$E:$E,raw_data!$C:$C,Future_flag_3!$A15,raw_data!$A:$A,Future_flag_3!L$1,raw_data!$B:$B,Future_flag_3!$B15,raw_data!$D:$D,Future_flag_3!$C$1)</f>
        <v>1.49</v>
      </c>
      <c r="M15"/>
      <c r="N15">
        <f>SUMIFS(raw_data!$E:$E,raw_data!$C:$C,Future_flag_3!$A15,raw_data!$A:$A,Future_flag_3!N$1,raw_data!$B:$B,Future_flag_3!$B15,raw_data!$D:$D,Future_flag_3!$C$1)</f>
        <v>1.47</v>
      </c>
      <c r="O15"/>
      <c r="P15" s="11">
        <f>SUMIFS(raw_data!$E:$E,raw_data!$C:$C,Future_flag_3!$A15,raw_data!$A:$A,Future_flag_3!P$1,raw_data!$B:$B,Future_flag_3!$B15,raw_data!$D:$D,Future_flag_3!$C$1)</f>
        <v>1.4</v>
      </c>
      <c r="Q15"/>
      <c r="R15">
        <f>SUMIFS(raw_data!$E:$E,raw_data!$C:$C,Future_flag_3!$A15,raw_data!$A:$A,Future_flag_3!R$1,raw_data!$B:$B,Future_flag_3!$B15,raw_data!$D:$D,Future_flag_3!$C$1)</f>
        <v>1.43</v>
      </c>
      <c r="S15"/>
      <c r="T15" s="11">
        <f>SUMIFS(raw_data!$E:$E,raw_data!$C:$C,Future_flag_3!$A15,raw_data!$A:$A,Future_flag_3!T$1,raw_data!$B:$B,Future_flag_3!$B15,raw_data!$D:$D,Future_flag_3!$C$1)</f>
        <v>1.46</v>
      </c>
      <c r="U15"/>
      <c r="V15">
        <f>SUMIFS(raw_data!$E:$E,raw_data!$C:$C,Future_flag_3!$A15,raw_data!$A:$A,Future_flag_3!V$1,raw_data!$B:$B,Future_flag_3!$B15,raw_data!$D:$D,Future_flag_3!$C$1)</f>
        <v>1.92</v>
      </c>
    </row>
    <row r="16" spans="1:22" s="1" customFormat="1" ht="3.75" customHeight="1" x14ac:dyDescent="0.25">
      <c r="F16" s="10"/>
      <c r="J16"/>
      <c r="K16"/>
      <c r="L16"/>
      <c r="M16"/>
      <c r="N16"/>
      <c r="O16"/>
      <c r="P16"/>
      <c r="Q16"/>
      <c r="R16"/>
      <c r="S16"/>
      <c r="T16" s="11"/>
      <c r="U16"/>
      <c r="V16"/>
    </row>
    <row r="17" spans="1:22" x14ac:dyDescent="0.25">
      <c r="A17" t="s">
        <v>13</v>
      </c>
      <c r="B17" t="s">
        <v>6</v>
      </c>
      <c r="D17" s="1"/>
      <c r="E17" s="1"/>
      <c r="F17" s="10" t="s">
        <v>38</v>
      </c>
      <c r="G17" s="1"/>
      <c r="H17">
        <f>SUMIFS(raw_data!$E:$E,raw_data!$C:$C,Future_flag_3!$A17,raw_data!$A:$A,Future_flag_3!H$1,raw_data!$B:$B,Future_flag_3!$B17,raw_data!$D:$D,Future_flag_3!$C$1)</f>
        <v>1.81</v>
      </c>
      <c r="I17" s="1"/>
      <c r="J17">
        <f>SUMIFS(raw_data!$E:$E,raw_data!$C:$C,Future_flag_3!$A17,raw_data!$A:$A,Future_flag_3!J$1,raw_data!$B:$B,Future_flag_3!$B17,raw_data!$D:$D,Future_flag_3!$C$1)</f>
        <v>1.73</v>
      </c>
      <c r="L17">
        <f>SUMIFS(raw_data!$E:$E,raw_data!$C:$C,Future_flag_3!$A17,raw_data!$A:$A,Future_flag_3!L$1,raw_data!$B:$B,Future_flag_3!$B17,raw_data!$D:$D,Future_flag_3!$C$1)</f>
        <v>1.75</v>
      </c>
      <c r="N17" s="11">
        <f>SUMIFS(raw_data!$E:$E,raw_data!$C:$C,Future_flag_3!$A17,raw_data!$A:$A,Future_flag_3!N$1,raw_data!$B:$B,Future_flag_3!$B17,raw_data!$D:$D,Future_flag_3!$C$1)</f>
        <v>1.71</v>
      </c>
      <c r="P17" s="11">
        <f>SUMIFS(raw_data!$E:$E,raw_data!$C:$C,Future_flag_3!$A17,raw_data!$A:$A,Future_flag_3!P$1,raw_data!$B:$B,Future_flag_3!$B17,raw_data!$D:$D,Future_flag_3!$C$1)</f>
        <v>1.73</v>
      </c>
      <c r="R17">
        <f>SUMIFS(raw_data!$E:$E,raw_data!$C:$C,Future_flag_3!$A17,raw_data!$A:$A,Future_flag_3!R$1,raw_data!$B:$B,Future_flag_3!$B17,raw_data!$D:$D,Future_flag_3!$C$1)</f>
        <v>1.74</v>
      </c>
      <c r="T17" s="11">
        <f>SUMIFS(raw_data!$E:$E,raw_data!$C:$C,Future_flag_3!$A17,raw_data!$A:$A,Future_flag_3!T$1,raw_data!$B:$B,Future_flag_3!$B17,raw_data!$D:$D,Future_flag_3!$C$1)</f>
        <v>1.74</v>
      </c>
      <c r="V17">
        <f>SUMIFS(raw_data!$E:$E,raw_data!$C:$C,Future_flag_3!$A17,raw_data!$A:$A,Future_flag_3!V$1,raw_data!$B:$B,Future_flag_3!$B17,raw_data!$D:$D,Future_flag_3!$C$1)</f>
        <v>1.79</v>
      </c>
    </row>
    <row r="18" spans="1:22" ht="2.25" customHeight="1" thickBot="1" x14ac:dyDescent="0.3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20" spans="1:22" hidden="1" outlineLevel="1" x14ac:dyDescent="0.25">
      <c r="H20" s="13" t="str">
        <f>VLOOKUP(H$1,raw_data!$K$2:$L$9,2,FALSE)</f>
        <v>(DecisionTreeRegressor(max_features='sqrt', splitter='random', min_samples_split=3, max_depth=3), learning_rate=0.1, loss='square', n_estimators=100))</v>
      </c>
      <c r="I20" s="13"/>
      <c r="J20" s="13" t="str">
        <f>VLOOKUP(J1,raw_data!$K$2:$L$9,2,FALSE)</f>
        <v>(alpha=1.0)</v>
      </c>
      <c r="K20" s="13"/>
      <c r="L20" s="13" t="str">
        <f>VLOOKUP(L1,raw_data!$K$2:$L$9,2,FALSE)</f>
        <v>(alpha=1.0)</v>
      </c>
      <c r="M20" s="13"/>
      <c r="N20" s="13" t="str">
        <f>VLOOKUP(N1,raw_data!$K$2:$L$9,2,FALSE)</f>
        <v>(activation= 'tanh', hidden_layer_sizes= (20,), solver= 'lbfgs'))</v>
      </c>
      <c r="O20" s="13"/>
      <c r="P20" s="13" t="str">
        <f>VLOOKUP(P1,raw_data!$K$2:$L$9,2,FALSE)</f>
        <v>(num_boost_round=100000,early_stopping_rounds=5,verbose_eval=False))</v>
      </c>
      <c r="Q20" s="13"/>
      <c r="R20" s="13" t="str">
        <f>VLOOKUP(R1,raw_data!$K$2:$L$9,2,FALSE)</f>
        <v>(max_depth=3,n_estimators=100)</v>
      </c>
      <c r="S20" s="13"/>
      <c r="T20" s="13" t="str">
        <f>VLOOKUP(T1,raw_data!$K$2:$L$9,2,FALSE)</f>
        <v>(alpha=1.0)</v>
      </c>
      <c r="U20" s="13"/>
      <c r="V20" s="13" t="str">
        <f>VLOOKUP(V1,raw_data!$K$2:$L$9,2,FALSE)</f>
        <v>(C=1.0, epsilon=0.2)</v>
      </c>
    </row>
    <row r="21" spans="1:22" hidden="1" outlineLevel="1" x14ac:dyDescent="0.25">
      <c r="H21" s="13"/>
      <c r="I21" s="13"/>
      <c r="J21" s="13" t="str">
        <f>VLOOKUP(J$1,raw_data!$K$2:$L$9,2,FALSE)</f>
        <v>(alpha=1.0)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idden="1" outlineLevel="1" x14ac:dyDescent="0.25">
      <c r="H22" s="13"/>
      <c r="I22" s="13"/>
      <c r="J22" s="13"/>
      <c r="K22" s="13"/>
      <c r="L22" s="13" t="str">
        <f>VLOOKUP(L$1,raw_data!$K$2:$L$9,2,FALSE)</f>
        <v>(alpha=1.0)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idden="1" outlineLevel="1" x14ac:dyDescent="0.25">
      <c r="H23" s="13"/>
      <c r="I23" s="13"/>
      <c r="J23" s="13"/>
      <c r="K23" s="13"/>
      <c r="L23" s="13"/>
      <c r="M23" s="13"/>
      <c r="N23" s="13" t="str">
        <f>VLOOKUP(N$1,raw_data!$K$2:$L$9,2,FALSE)</f>
        <v>(activation= 'tanh', hidden_layer_sizes= (20,), solver= 'lbfgs'))</v>
      </c>
      <c r="O23" s="13"/>
      <c r="P23" s="13"/>
      <c r="Q23" s="13"/>
      <c r="R23" s="13"/>
      <c r="S23" s="13"/>
      <c r="T23" s="13"/>
      <c r="U23" s="13"/>
      <c r="V23" s="13"/>
    </row>
    <row r="24" spans="1:22" hidden="1" outlineLevel="1" x14ac:dyDescent="0.25">
      <c r="H24" s="13"/>
      <c r="I24" s="13"/>
      <c r="J24" s="13"/>
      <c r="K24" s="13"/>
      <c r="L24" s="13"/>
      <c r="M24" s="13"/>
      <c r="N24" s="13"/>
      <c r="O24" s="13"/>
      <c r="P24" s="13" t="str">
        <f>VLOOKUP(P$1,raw_data!$K$2:$L$9,2,FALSE)</f>
        <v>(num_boost_round=100000,early_stopping_rounds=5,verbose_eval=False))</v>
      </c>
      <c r="Q24" s="13"/>
      <c r="R24" s="13"/>
      <c r="S24" s="13"/>
      <c r="T24" s="13"/>
      <c r="U24" s="13"/>
      <c r="V24" s="13"/>
    </row>
    <row r="25" spans="1:22" hidden="1" outlineLevel="1" x14ac:dyDescent="0.25"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 t="str">
        <f>VLOOKUP(R$1,raw_data!$K$2:$L$9,2,FALSE)</f>
        <v>(max_depth=3,n_estimators=100)</v>
      </c>
      <c r="S25" s="13"/>
      <c r="T25" s="13"/>
      <c r="U25" s="13"/>
      <c r="V25" s="13"/>
    </row>
    <row r="26" spans="1:22" hidden="1" outlineLevel="1" x14ac:dyDescent="0.25"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 t="str">
        <f>VLOOKUP(T$1,raw_data!$K$2:$L$9,2,FALSE)</f>
        <v>(alpha=1.0)</v>
      </c>
      <c r="U26" s="13"/>
      <c r="V26" s="13"/>
    </row>
    <row r="27" spans="1:22" hidden="1" outlineLevel="1" x14ac:dyDescent="0.25"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 t="str">
        <f>VLOOKUP(V$1,raw_data!$K$2:$L$9,2,FALSE)</f>
        <v>(C=1.0, epsilon=0.2)</v>
      </c>
    </row>
    <row r="28" spans="1:22" collapsed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2D90-6A74-42C2-BFBD-D212D6AD80CC}">
  <sheetPr>
    <tabColor theme="8" tint="0.39997558519241921"/>
  </sheetPr>
  <dimension ref="A1:V28"/>
  <sheetViews>
    <sheetView showGridLines="0" topLeftCell="C3" workbookViewId="0">
      <selection activeCell="D4" sqref="D4"/>
    </sheetView>
  </sheetViews>
  <sheetFormatPr defaultRowHeight="15" outlineLevelRow="1" outlineLevelCol="1" x14ac:dyDescent="0.25"/>
  <cols>
    <col min="1" max="2" width="7.42578125" hidden="1" customWidth="1" outlineLevel="1"/>
    <col min="3" max="3" width="9.140625" collapsed="1"/>
    <col min="4" max="4" width="12.140625" customWidth="1"/>
    <col min="5" max="5" width="1" customWidth="1"/>
    <col min="6" max="6" width="17.85546875" customWidth="1"/>
    <col min="7" max="7" width="1" customWidth="1"/>
    <col min="9" max="9" width="1" customWidth="1"/>
    <col min="11" max="11" width="1" customWidth="1"/>
    <col min="13" max="13" width="1" customWidth="1"/>
    <col min="15" max="15" width="1" customWidth="1"/>
    <col min="17" max="17" width="1" customWidth="1"/>
    <col min="19" max="19" width="1" customWidth="1"/>
    <col min="21" max="21" width="1" customWidth="1"/>
  </cols>
  <sheetData>
    <row r="1" spans="1:22" hidden="1" outlineLevel="1" x14ac:dyDescent="0.25">
      <c r="C1">
        <v>2</v>
      </c>
      <c r="H1" t="s">
        <v>5</v>
      </c>
      <c r="J1" t="s">
        <v>14</v>
      </c>
      <c r="L1" t="s">
        <v>15</v>
      </c>
      <c r="N1" t="s">
        <v>11</v>
      </c>
      <c r="P1" t="s">
        <v>12</v>
      </c>
      <c r="R1" t="s">
        <v>9</v>
      </c>
      <c r="T1" t="s">
        <v>16</v>
      </c>
      <c r="V1" t="s">
        <v>17</v>
      </c>
    </row>
    <row r="2" spans="1:22" hidden="1" outlineLevel="1" x14ac:dyDescent="0.25"/>
    <row r="3" spans="1:22" collapsed="1" x14ac:dyDescent="0.25">
      <c r="D3" s="12" t="s">
        <v>44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43.5" customHeight="1" x14ac:dyDescent="0.25">
      <c r="D5" s="15" t="s">
        <v>27</v>
      </c>
      <c r="E5" s="15"/>
      <c r="F5" s="14" t="s">
        <v>28</v>
      </c>
      <c r="G5" s="7"/>
      <c r="H5" s="14" t="s">
        <v>29</v>
      </c>
      <c r="I5" s="15"/>
      <c r="J5" s="14" t="s">
        <v>30</v>
      </c>
      <c r="K5" s="15"/>
      <c r="L5" s="14" t="s">
        <v>31</v>
      </c>
      <c r="M5" s="15"/>
      <c r="N5" s="14" t="s">
        <v>32</v>
      </c>
      <c r="O5" s="15"/>
      <c r="P5" s="14" t="s">
        <v>33</v>
      </c>
      <c r="Q5" s="15"/>
      <c r="R5" s="14" t="s">
        <v>34</v>
      </c>
      <c r="S5" s="15"/>
      <c r="T5" s="14" t="s">
        <v>35</v>
      </c>
      <c r="U5" s="15"/>
      <c r="V5" s="14" t="s">
        <v>36</v>
      </c>
    </row>
    <row r="6" spans="1:22" ht="6" customHeight="1" x14ac:dyDescent="0.25"/>
    <row r="7" spans="1:22" ht="30" x14ac:dyDescent="0.25">
      <c r="A7" s="2" t="s">
        <v>10</v>
      </c>
      <c r="B7" t="s">
        <v>8</v>
      </c>
      <c r="D7" s="6" t="s">
        <v>39</v>
      </c>
      <c r="F7" s="9" t="s">
        <v>42</v>
      </c>
      <c r="H7" s="11">
        <f>SUMIFS(raw_data!$E:$E,raw_data!$C:$C,Future_flag_2!$A7,raw_data!$A:$A,Future_flag_2!H$1,raw_data!$B:$B,Future_flag_2!$B7,raw_data!$D:$D,Future_flag_2!$C$1)</f>
        <v>1.1499999999999999</v>
      </c>
      <c r="J7">
        <f>SUMIFS(raw_data!$E:$E,raw_data!$C:$C,Future_flag_2!$A7,raw_data!$A:$A,Future_flag_2!J$1,raw_data!$B:$B,Future_flag_2!$B7,raw_data!$D:$D,Future_flag_2!$C$1)</f>
        <v>1.1599999999999999</v>
      </c>
      <c r="L7" s="11">
        <f>SUMIFS(raw_data!$E:$E,raw_data!$C:$C,Future_flag_2!$A7,raw_data!$A:$A,Future_flag_2!L$1,raw_data!$B:$B,Future_flag_2!$B7,raw_data!$D:$D,Future_flag_2!$C$1)</f>
        <v>1.19</v>
      </c>
      <c r="N7">
        <f>SUMIFS(raw_data!$E:$E,raw_data!$C:$C,Future_flag_2!$A7,raw_data!$A:$A,Future_flag_2!N$1,raw_data!$B:$B,Future_flag_2!$B7,raw_data!$D:$D,Future_flag_2!$C$1)</f>
        <v>1.22</v>
      </c>
      <c r="P7" s="11">
        <f>SUMIFS(raw_data!$E:$E,raw_data!$C:$C,Future_flag_2!$A7,raw_data!$A:$A,Future_flag_2!P$1,raw_data!$B:$B,Future_flag_2!$B7,raw_data!$D:$D,Future_flag_2!$C$1)</f>
        <v>1.1399999999999999</v>
      </c>
      <c r="R7">
        <f>SUMIFS(raw_data!$E:$E,raw_data!$C:$C,Future_flag_2!$A7,raw_data!$A:$A,Future_flag_2!R$1,raw_data!$B:$B,Future_flag_2!$B7,raw_data!$D:$D,Future_flag_2!$C$1)</f>
        <v>1.1499999999999999</v>
      </c>
      <c r="T7" s="11">
        <f>SUMIFS(raw_data!$E:$E,raw_data!$C:$C,Future_flag_2!$A7,raw_data!$A:$A,Future_flag_2!T$1,raw_data!$B:$B,Future_flag_2!$B7,raw_data!$D:$D,Future_flag_2!$C$1)</f>
        <v>1.19</v>
      </c>
      <c r="V7">
        <f>SUMIFS(raw_data!$E:$E,raw_data!$C:$C,Future_flag_2!$A7,raw_data!$A:$A,Future_flag_2!V$1,raw_data!$B:$B,Future_flag_2!$B7,raw_data!$D:$D,Future_flag_2!$C$1)</f>
        <v>1.19</v>
      </c>
    </row>
    <row r="8" spans="1:22" ht="4.5" customHeight="1" x14ac:dyDescent="0.25">
      <c r="F8" s="9"/>
      <c r="T8" t="s">
        <v>43</v>
      </c>
    </row>
    <row r="9" spans="1:22" x14ac:dyDescent="0.25">
      <c r="A9" s="2" t="s">
        <v>10</v>
      </c>
      <c r="B9" t="s">
        <v>7</v>
      </c>
      <c r="F9" s="9" t="s">
        <v>37</v>
      </c>
      <c r="H9">
        <f>SUMIFS(raw_data!$E:$E,raw_data!$C:$C,Future_flag_2!$A9,raw_data!$A:$A,Future_flag_2!H$1,raw_data!$B:$B,Future_flag_2!$B9,raw_data!$D:$D,Future_flag_2!$C$1)</f>
        <v>1.4</v>
      </c>
      <c r="J9">
        <f>SUMIFS(raw_data!$E:$E,raw_data!$C:$C,Future_flag_2!$A9,raw_data!$A:$A,Future_flag_2!J$1,raw_data!$B:$B,Future_flag_2!$B9,raw_data!$D:$D,Future_flag_2!$C$1)</f>
        <v>1.02</v>
      </c>
      <c r="L9">
        <f>SUMIFS(raw_data!$E:$E,raw_data!$C:$C,Future_flag_2!$A9,raw_data!$A:$A,Future_flag_2!L$1,raw_data!$B:$B,Future_flag_2!$B9,raw_data!$D:$D,Future_flag_2!$C$1)</f>
        <v>1.46</v>
      </c>
      <c r="N9">
        <f>SUMIFS(raw_data!$E:$E,raw_data!$C:$C,Future_flag_2!$A9,raw_data!$A:$A,Future_flag_2!N$1,raw_data!$B:$B,Future_flag_2!$B9,raw_data!$D:$D,Future_flag_2!$C$1)</f>
        <v>1.26</v>
      </c>
      <c r="P9">
        <f>SUMIFS(raw_data!$E:$E,raw_data!$C:$C,Future_flag_2!$A9,raw_data!$A:$A,Future_flag_2!P$1,raw_data!$B:$B,Future_flag_2!$B9,raw_data!$D:$D,Future_flag_2!$C$1)</f>
        <v>2.3200000000000003</v>
      </c>
      <c r="R9">
        <f>SUMIFS(raw_data!$E:$E,raw_data!$C:$C,Future_flag_2!$A9,raw_data!$A:$A,Future_flag_2!R$1,raw_data!$B:$B,Future_flag_2!$B9,raw_data!$D:$D,Future_flag_2!$C$1)</f>
        <v>1.1399999999999999</v>
      </c>
      <c r="T9">
        <f>SUMIFS(raw_data!$E:$E,raw_data!$C:$C,Future_flag_2!$A9,raw_data!$A:$A,Future_flag_2!T$1,raw_data!$B:$B,Future_flag_2!$B9,raw_data!$D:$D,Future_flag_2!$C$1)</f>
        <v>1.45</v>
      </c>
      <c r="V9">
        <f>SUMIFS(raw_data!$E:$E,raw_data!$C:$C,Future_flag_2!$A9,raw_data!$A:$A,Future_flag_2!V$1,raw_data!$B:$B,Future_flag_2!$B9,raw_data!$D:$D,Future_flag_2!$C$1)</f>
        <v>1.53</v>
      </c>
    </row>
    <row r="10" spans="1:22" ht="6.75" customHeight="1" x14ac:dyDescent="0.25">
      <c r="F10" s="9"/>
    </row>
    <row r="11" spans="1:22" x14ac:dyDescent="0.25">
      <c r="A11" s="2" t="s">
        <v>10</v>
      </c>
      <c r="B11" t="s">
        <v>6</v>
      </c>
      <c r="F11" s="9" t="s">
        <v>38</v>
      </c>
      <c r="H11">
        <f>SUMIFS(raw_data!$E:$E,raw_data!$C:$C,Future_flag_2!$A11,raw_data!$A:$A,Future_flag_2!H$1,raw_data!$B:$B,Future_flag_2!$B11,raw_data!$D:$D,Future_flag_2!$C$1)</f>
        <v>1.3</v>
      </c>
      <c r="J11">
        <f>SUMIFS(raw_data!$E:$E,raw_data!$C:$C,Future_flag_2!$A11,raw_data!$A:$A,Future_flag_2!J$1,raw_data!$B:$B,Future_flag_2!$B11,raw_data!$D:$D,Future_flag_2!$C$1)</f>
        <v>1.24</v>
      </c>
      <c r="L11">
        <f>SUMIFS(raw_data!$E:$E,raw_data!$C:$C,Future_flag_2!$A11,raw_data!$A:$A,Future_flag_2!L$1,raw_data!$B:$B,Future_flag_2!$B11,raw_data!$D:$D,Future_flag_2!$C$1)</f>
        <v>1.29</v>
      </c>
      <c r="N11">
        <f>SUMIFS(raw_data!$E:$E,raw_data!$C:$C,Future_flag_2!$A11,raw_data!$A:$A,Future_flag_2!N$1,raw_data!$B:$B,Future_flag_2!$B11,raw_data!$D:$D,Future_flag_2!$C$1)</f>
        <v>1.28</v>
      </c>
      <c r="P11" s="11">
        <f>SUMIFS(raw_data!$E:$E,raw_data!$C:$C,Future_flag_2!$A11,raw_data!$A:$A,Future_flag_2!P$1,raw_data!$B:$B,Future_flag_2!$B11,raw_data!$D:$D,Future_flag_2!$C$1)</f>
        <v>1.22</v>
      </c>
      <c r="R11" s="11">
        <f>SUMIFS(raw_data!$E:$E,raw_data!$C:$C,Future_flag_2!$A11,raw_data!$A:$A,Future_flag_2!R$1,raw_data!$B:$B,Future_flag_2!$B11,raw_data!$D:$D,Future_flag_2!$C$1)</f>
        <v>1.2</v>
      </c>
      <c r="T11">
        <f>SUMIFS(raw_data!$E:$E,raw_data!$C:$C,Future_flag_2!$A11,raw_data!$A:$A,Future_flag_2!T$1,raw_data!$B:$B,Future_flag_2!$B11,raw_data!$D:$D,Future_flag_2!$C$1)</f>
        <v>1.35</v>
      </c>
      <c r="V11">
        <f>SUMIFS(raw_data!$E:$E,raw_data!$C:$C,Future_flag_2!$A11,raw_data!$A:$A,Future_flag_2!V$1,raw_data!$B:$B,Future_flag_2!$B11,raw_data!$D:$D,Future_flag_2!$C$1)</f>
        <v>1.33</v>
      </c>
    </row>
    <row r="12" spans="1:22" ht="8.25" customHeight="1" x14ac:dyDescent="0.25">
      <c r="F12" s="9"/>
      <c r="P12" s="11"/>
    </row>
    <row r="13" spans="1:22" x14ac:dyDescent="0.25">
      <c r="A13" t="s">
        <v>13</v>
      </c>
      <c r="B13" t="s">
        <v>8</v>
      </c>
      <c r="D13" t="s">
        <v>40</v>
      </c>
      <c r="F13" s="9" t="s">
        <v>42</v>
      </c>
      <c r="H13">
        <f>SUMIFS(raw_data!$E:$E,raw_data!$C:$C,Future_flag_2!$A13,raw_data!$A:$A,Future_flag_2!H$1,raw_data!$B:$B,Future_flag_2!$B13,raw_data!$D:$D,Future_flag_2!$C$1)</f>
        <v>1.76</v>
      </c>
      <c r="J13">
        <f>SUMIFS(raw_data!$E:$E,raw_data!$C:$C,Future_flag_2!$A13,raw_data!$A:$A,Future_flag_2!J$1,raw_data!$B:$B,Future_flag_2!$B13,raw_data!$D:$D,Future_flag_2!$C$1)</f>
        <v>1.23</v>
      </c>
      <c r="L13" s="11">
        <f>SUMIFS(raw_data!$E:$E,raw_data!$C:$C,Future_flag_2!$A13,raw_data!$A:$A,Future_flag_2!L$1,raw_data!$B:$B,Future_flag_2!$B13,raw_data!$D:$D,Future_flag_2!$C$1)</f>
        <v>1.25</v>
      </c>
      <c r="N13">
        <f>SUMIFS(raw_data!$E:$E,raw_data!$C:$C,Future_flag_2!$A13,raw_data!$A:$A,Future_flag_2!N$1,raw_data!$B:$B,Future_flag_2!$B13,raw_data!$D:$D,Future_flag_2!$C$1)</f>
        <v>1.39</v>
      </c>
      <c r="P13" s="11">
        <f>SUMIFS(raw_data!$E:$E,raw_data!$C:$C,Future_flag_2!$A13,raw_data!$A:$A,Future_flag_2!P$1,raw_data!$B:$B,Future_flag_2!$B13,raw_data!$D:$D,Future_flag_2!$C$1)</f>
        <v>1.22</v>
      </c>
      <c r="R13">
        <f>SUMIFS(raw_data!$E:$E,raw_data!$C:$C,Future_flag_2!$A13,raw_data!$A:$A,Future_flag_2!R$1,raw_data!$B:$B,Future_flag_2!$B13,raw_data!$D:$D,Future_flag_2!$C$1)</f>
        <v>1.26</v>
      </c>
      <c r="T13" s="11">
        <f>SUMIFS(raw_data!$E:$E,raw_data!$C:$C,Future_flag_2!$A13,raw_data!$A:$A,Future_flag_2!T$1,raw_data!$B:$B,Future_flag_2!$B13,raw_data!$D:$D,Future_flag_2!$C$1)</f>
        <v>1.25</v>
      </c>
      <c r="V13">
        <f>SUMIFS(raw_data!$E:$E,raw_data!$C:$C,Future_flag_2!$A13,raw_data!$A:$A,Future_flag_2!V$1,raw_data!$B:$B,Future_flag_2!$B13,raw_data!$D:$D,Future_flag_2!$C$1)</f>
        <v>1.28</v>
      </c>
    </row>
    <row r="14" spans="1:22" ht="6" customHeight="1" x14ac:dyDescent="0.25">
      <c r="F14" s="9"/>
      <c r="P14" s="11"/>
    </row>
    <row r="15" spans="1:22" s="1" customFormat="1" x14ac:dyDescent="0.25">
      <c r="A15" t="s">
        <v>13</v>
      </c>
      <c r="B15" t="s">
        <v>7</v>
      </c>
      <c r="F15" s="10" t="s">
        <v>37</v>
      </c>
      <c r="H15">
        <f>SUMIFS(raw_data!$E:$E,raw_data!$C:$C,Future_flag_2!$A15,raw_data!$A:$A,Future_flag_2!H$1,raw_data!$B:$B,Future_flag_2!$B15,raw_data!$D:$D,Future_flag_2!$C$1)</f>
        <v>1.76</v>
      </c>
      <c r="J15" s="11">
        <f>SUMIFS(raw_data!$E:$E,raw_data!$C:$C,Future_flag_2!$A15,raw_data!$A:$A,Future_flag_2!J$1,raw_data!$B:$B,Future_flag_2!$B15,raw_data!$D:$D,Future_flag_2!$C$1)</f>
        <v>1.0900000000000001</v>
      </c>
      <c r="K15"/>
      <c r="L15">
        <f>SUMIFS(raw_data!$E:$E,raw_data!$C:$C,Future_flag_2!$A15,raw_data!$A:$A,Future_flag_2!L$1,raw_data!$B:$B,Future_flag_2!$B15,raw_data!$D:$D,Future_flag_2!$C$1)</f>
        <v>1.39</v>
      </c>
      <c r="M15"/>
      <c r="N15">
        <f>SUMIFS(raw_data!$E:$E,raw_data!$C:$C,Future_flag_2!$A15,raw_data!$A:$A,Future_flag_2!N$1,raw_data!$B:$B,Future_flag_2!$B15,raw_data!$D:$D,Future_flag_2!$C$1)</f>
        <v>1.64</v>
      </c>
      <c r="O15"/>
      <c r="P15" s="11">
        <f>SUMIFS(raw_data!$E:$E,raw_data!$C:$C,Future_flag_2!$A15,raw_data!$A:$A,Future_flag_2!P$1,raw_data!$B:$B,Future_flag_2!$B15,raw_data!$D:$D,Future_flag_2!$C$1)</f>
        <v>1.21</v>
      </c>
      <c r="Q15"/>
      <c r="R15">
        <f>SUMIFS(raw_data!$E:$E,raw_data!$C:$C,Future_flag_2!$A15,raw_data!$A:$A,Future_flag_2!R$1,raw_data!$B:$B,Future_flag_2!$B15,raw_data!$D:$D,Future_flag_2!$C$1)</f>
        <v>1.26</v>
      </c>
      <c r="S15"/>
      <c r="T15" s="11">
        <f>SUMIFS(raw_data!$E:$E,raw_data!$C:$C,Future_flag_2!$A15,raw_data!$A:$A,Future_flag_2!T$1,raw_data!$B:$B,Future_flag_2!$B15,raw_data!$D:$D,Future_flag_2!$C$1)</f>
        <v>1.23</v>
      </c>
      <c r="U15"/>
      <c r="V15">
        <f>SUMIFS(raw_data!$E:$E,raw_data!$C:$C,Future_flag_2!$A15,raw_data!$A:$A,Future_flag_2!V$1,raw_data!$B:$B,Future_flag_2!$B15,raw_data!$D:$D,Future_flag_2!$C$1)</f>
        <v>1.87</v>
      </c>
    </row>
    <row r="16" spans="1:22" s="1" customFormat="1" ht="3.75" customHeight="1" x14ac:dyDescent="0.25">
      <c r="F16" s="10"/>
      <c r="J16"/>
      <c r="K16"/>
      <c r="L16"/>
      <c r="M16"/>
      <c r="N16"/>
      <c r="O16"/>
      <c r="P16"/>
      <c r="Q16"/>
      <c r="R16"/>
      <c r="S16"/>
      <c r="T16" s="11"/>
      <c r="U16"/>
      <c r="V16"/>
    </row>
    <row r="17" spans="1:22" x14ac:dyDescent="0.25">
      <c r="A17" t="s">
        <v>13</v>
      </c>
      <c r="B17" t="s">
        <v>6</v>
      </c>
      <c r="D17" s="1"/>
      <c r="E17" s="1"/>
      <c r="F17" s="10" t="s">
        <v>38</v>
      </c>
      <c r="G17" s="1"/>
      <c r="H17">
        <f>SUMIFS(raw_data!$E:$E,raw_data!$C:$C,Future_flag_2!$A17,raw_data!$A:$A,Future_flag_2!H$1,raw_data!$B:$B,Future_flag_2!$B17,raw_data!$D:$D,Future_flag_2!$C$1)</f>
        <v>1.29</v>
      </c>
      <c r="I17" s="1"/>
      <c r="J17">
        <f>SUMIFS(raw_data!$E:$E,raw_data!$C:$C,Future_flag_2!$A17,raw_data!$A:$A,Future_flag_2!J$1,raw_data!$B:$B,Future_flag_2!$B17,raw_data!$D:$D,Future_flag_2!$C$1)</f>
        <v>1.22</v>
      </c>
      <c r="L17">
        <f>SUMIFS(raw_data!$E:$E,raw_data!$C:$C,Future_flag_2!$A17,raw_data!$A:$A,Future_flag_2!L$1,raw_data!$B:$B,Future_flag_2!$B17,raw_data!$D:$D,Future_flag_2!$C$1)</f>
        <v>1.22</v>
      </c>
      <c r="N17" s="11">
        <f>SUMIFS(raw_data!$E:$E,raw_data!$C:$C,Future_flag_2!$A17,raw_data!$A:$A,Future_flag_2!N$1,raw_data!$B:$B,Future_flag_2!$B17,raw_data!$D:$D,Future_flag_2!$C$1)</f>
        <v>1.28</v>
      </c>
      <c r="P17" s="11">
        <f>SUMIFS(raw_data!$E:$E,raw_data!$C:$C,Future_flag_2!$A17,raw_data!$A:$A,Future_flag_2!P$1,raw_data!$B:$B,Future_flag_2!$B17,raw_data!$D:$D,Future_flag_2!$C$1)</f>
        <v>1.1299999999999999</v>
      </c>
      <c r="R17">
        <f>SUMIFS(raw_data!$E:$E,raw_data!$C:$C,Future_flag_2!$A17,raw_data!$A:$A,Future_flag_2!R$1,raw_data!$B:$B,Future_flag_2!$B17,raw_data!$D:$D,Future_flag_2!$C$1)</f>
        <v>1.17</v>
      </c>
      <c r="T17" s="11">
        <f>SUMIFS(raw_data!$E:$E,raw_data!$C:$C,Future_flag_2!$A17,raw_data!$A:$A,Future_flag_2!T$1,raw_data!$B:$B,Future_flag_2!$B17,raw_data!$D:$D,Future_flag_2!$C$1)</f>
        <v>1.22</v>
      </c>
      <c r="V17">
        <f>SUMIFS(raw_data!$E:$E,raw_data!$C:$C,Future_flag_2!$A17,raw_data!$A:$A,Future_flag_2!V$1,raw_data!$B:$B,Future_flag_2!$B17,raw_data!$D:$D,Future_flag_2!$C$1)</f>
        <v>1.1299999999999999</v>
      </c>
    </row>
    <row r="18" spans="1:22" ht="2.25" customHeight="1" thickBot="1" x14ac:dyDescent="0.3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20" spans="1:22" hidden="1" outlineLevel="1" x14ac:dyDescent="0.25">
      <c r="H20" s="13" t="str">
        <f>VLOOKUP(H$1,raw_data!$K$2:$L$9,2,FALSE)</f>
        <v>(DecisionTreeRegressor(max_features='sqrt', splitter='random', min_samples_split=3, max_depth=3), learning_rate=0.1, loss='square', n_estimators=100))</v>
      </c>
      <c r="I20" s="13"/>
      <c r="J20" s="13" t="str">
        <f>VLOOKUP(J1,raw_data!$K$2:$L$9,2,FALSE)</f>
        <v>(alpha=1.0)</v>
      </c>
      <c r="K20" s="13"/>
      <c r="L20" s="13" t="str">
        <f>VLOOKUP(L1,raw_data!$K$2:$L$9,2,FALSE)</f>
        <v>(alpha=1.0)</v>
      </c>
      <c r="M20" s="13"/>
      <c r="N20" s="13" t="str">
        <f>VLOOKUP(N1,raw_data!$K$2:$L$9,2,FALSE)</f>
        <v>(activation= 'tanh', hidden_layer_sizes= (20,), solver= 'lbfgs'))</v>
      </c>
      <c r="O20" s="13"/>
      <c r="P20" s="13" t="str">
        <f>VLOOKUP(P1,raw_data!$K$2:$L$9,2,FALSE)</f>
        <v>(num_boost_round=100000,early_stopping_rounds=5,verbose_eval=False))</v>
      </c>
      <c r="Q20" s="13"/>
      <c r="R20" s="13" t="str">
        <f>VLOOKUP(R1,raw_data!$K$2:$L$9,2,FALSE)</f>
        <v>(max_depth=3,n_estimators=100)</v>
      </c>
      <c r="S20" s="13"/>
      <c r="T20" s="13" t="str">
        <f>VLOOKUP(T1,raw_data!$K$2:$L$9,2,FALSE)</f>
        <v>(alpha=1.0)</v>
      </c>
      <c r="U20" s="13"/>
      <c r="V20" s="13" t="str">
        <f>VLOOKUP(V1,raw_data!$K$2:$L$9,2,FALSE)</f>
        <v>(C=1.0, epsilon=0.2)</v>
      </c>
    </row>
    <row r="21" spans="1:22" hidden="1" outlineLevel="1" x14ac:dyDescent="0.25">
      <c r="H21" s="13"/>
      <c r="I21" s="13"/>
      <c r="J21" s="13" t="str">
        <f>VLOOKUP(J$1,raw_data!$K$2:$L$9,2,FALSE)</f>
        <v>(alpha=1.0)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idden="1" outlineLevel="1" x14ac:dyDescent="0.25">
      <c r="H22" s="13"/>
      <c r="I22" s="13"/>
      <c r="J22" s="13"/>
      <c r="K22" s="13"/>
      <c r="L22" s="13" t="str">
        <f>VLOOKUP(L$1,raw_data!$K$2:$L$9,2,FALSE)</f>
        <v>(alpha=1.0)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idden="1" outlineLevel="1" x14ac:dyDescent="0.25">
      <c r="H23" s="13"/>
      <c r="I23" s="13"/>
      <c r="J23" s="13"/>
      <c r="K23" s="13"/>
      <c r="L23" s="13"/>
      <c r="M23" s="13"/>
      <c r="N23" s="13" t="str">
        <f>VLOOKUP(N$1,raw_data!$K$2:$L$9,2,FALSE)</f>
        <v>(activation= 'tanh', hidden_layer_sizes= (20,), solver= 'lbfgs'))</v>
      </c>
      <c r="O23" s="13"/>
      <c r="P23" s="13"/>
      <c r="Q23" s="13"/>
      <c r="R23" s="13"/>
      <c r="S23" s="13"/>
      <c r="T23" s="13"/>
      <c r="U23" s="13"/>
      <c r="V23" s="13"/>
    </row>
    <row r="24" spans="1:22" hidden="1" outlineLevel="1" x14ac:dyDescent="0.25">
      <c r="H24" s="13"/>
      <c r="I24" s="13"/>
      <c r="J24" s="13"/>
      <c r="K24" s="13"/>
      <c r="L24" s="13"/>
      <c r="M24" s="13"/>
      <c r="N24" s="13"/>
      <c r="O24" s="13"/>
      <c r="P24" s="13" t="str">
        <f>VLOOKUP(P$1,raw_data!$K$2:$L$9,2,FALSE)</f>
        <v>(num_boost_round=100000,early_stopping_rounds=5,verbose_eval=False))</v>
      </c>
      <c r="Q24" s="13"/>
      <c r="R24" s="13"/>
      <c r="S24" s="13"/>
      <c r="T24" s="13"/>
      <c r="U24" s="13"/>
      <c r="V24" s="13"/>
    </row>
    <row r="25" spans="1:22" hidden="1" outlineLevel="1" x14ac:dyDescent="0.25"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 t="str">
        <f>VLOOKUP(R$1,raw_data!$K$2:$L$9,2,FALSE)</f>
        <v>(max_depth=3,n_estimators=100)</v>
      </c>
      <c r="S25" s="13"/>
      <c r="T25" s="13"/>
      <c r="U25" s="13"/>
      <c r="V25" s="13"/>
    </row>
    <row r="26" spans="1:22" hidden="1" outlineLevel="1" x14ac:dyDescent="0.25"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 t="str">
        <f>VLOOKUP(T$1,raw_data!$K$2:$L$9,2,FALSE)</f>
        <v>(alpha=1.0)</v>
      </c>
      <c r="U26" s="13"/>
      <c r="V26" s="13"/>
    </row>
    <row r="27" spans="1:22" hidden="1" outlineLevel="1" x14ac:dyDescent="0.25"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 t="str">
        <f>VLOOKUP(V$1,raw_data!$K$2:$L$9,2,FALSE)</f>
        <v>(C=1.0, epsilon=0.2)</v>
      </c>
    </row>
    <row r="28" spans="1:22" collapsed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F1D3-72D8-4B04-9333-4F64E67461B6}">
  <sheetPr>
    <tabColor theme="8" tint="0.59999389629810485"/>
  </sheetPr>
  <dimension ref="A1:V28"/>
  <sheetViews>
    <sheetView showGridLines="0" topLeftCell="C3" workbookViewId="0">
      <selection activeCell="D4" sqref="D4"/>
    </sheetView>
  </sheetViews>
  <sheetFormatPr defaultRowHeight="15" outlineLevelRow="1" outlineLevelCol="1" x14ac:dyDescent="0.25"/>
  <cols>
    <col min="1" max="2" width="7.42578125" hidden="1" customWidth="1" outlineLevel="1"/>
    <col min="3" max="3" width="9.140625" collapsed="1"/>
    <col min="4" max="4" width="12.140625" customWidth="1"/>
    <col min="5" max="5" width="1" customWidth="1"/>
    <col min="6" max="6" width="17.85546875" customWidth="1"/>
    <col min="7" max="7" width="1" customWidth="1"/>
    <col min="9" max="9" width="1" customWidth="1"/>
    <col min="11" max="11" width="1" customWidth="1"/>
    <col min="13" max="13" width="1" customWidth="1"/>
    <col min="15" max="15" width="1" customWidth="1"/>
    <col min="17" max="17" width="1" customWidth="1"/>
    <col min="19" max="19" width="1" customWidth="1"/>
    <col min="21" max="21" width="1" customWidth="1"/>
  </cols>
  <sheetData>
    <row r="1" spans="1:22" hidden="1" outlineLevel="1" x14ac:dyDescent="0.25">
      <c r="C1">
        <v>1</v>
      </c>
      <c r="H1" t="s">
        <v>5</v>
      </c>
      <c r="J1" t="s">
        <v>14</v>
      </c>
      <c r="L1" t="s">
        <v>15</v>
      </c>
      <c r="N1" t="s">
        <v>11</v>
      </c>
      <c r="P1" t="s">
        <v>12</v>
      </c>
      <c r="R1" t="s">
        <v>9</v>
      </c>
      <c r="T1" t="s">
        <v>16</v>
      </c>
      <c r="V1" t="s">
        <v>17</v>
      </c>
    </row>
    <row r="2" spans="1:22" hidden="1" outlineLevel="1" x14ac:dyDescent="0.25"/>
    <row r="3" spans="1:22" collapsed="1" x14ac:dyDescent="0.25">
      <c r="D3" s="12" t="s">
        <v>44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43.5" customHeight="1" x14ac:dyDescent="0.25">
      <c r="D5" s="15" t="s">
        <v>27</v>
      </c>
      <c r="E5" s="15"/>
      <c r="F5" s="14" t="s">
        <v>28</v>
      </c>
      <c r="G5" s="7"/>
      <c r="H5" s="14" t="s">
        <v>29</v>
      </c>
      <c r="I5" s="15"/>
      <c r="J5" s="14" t="s">
        <v>30</v>
      </c>
      <c r="K5" s="15"/>
      <c r="L5" s="14" t="s">
        <v>31</v>
      </c>
      <c r="M5" s="15"/>
      <c r="N5" s="14" t="s">
        <v>32</v>
      </c>
      <c r="O5" s="15"/>
      <c r="P5" s="14" t="s">
        <v>33</v>
      </c>
      <c r="Q5" s="15"/>
      <c r="R5" s="14" t="s">
        <v>34</v>
      </c>
      <c r="S5" s="15"/>
      <c r="T5" s="14" t="s">
        <v>35</v>
      </c>
      <c r="U5" s="15"/>
      <c r="V5" s="14" t="s">
        <v>36</v>
      </c>
    </row>
    <row r="6" spans="1:22" ht="6" customHeight="1" x14ac:dyDescent="0.25"/>
    <row r="7" spans="1:22" ht="30" x14ac:dyDescent="0.25">
      <c r="A7" s="2" t="s">
        <v>10</v>
      </c>
      <c r="B7" t="s">
        <v>8</v>
      </c>
      <c r="D7" s="6" t="s">
        <v>39</v>
      </c>
      <c r="F7" s="9" t="s">
        <v>42</v>
      </c>
      <c r="H7" s="11">
        <f>SUMIFS(raw_data!$E:$E,raw_data!$C:$C,Future_flag_1!$A7,raw_data!$A:$A,Future_flag_1!H$1,raw_data!$B:$B,Future_flag_1!$B7,raw_data!$D:$D,Future_flag_1!$C$1)</f>
        <v>0.65</v>
      </c>
      <c r="J7">
        <f>SUMIFS(raw_data!$E:$E,raw_data!$C:$C,Future_flag_1!$A7,raw_data!$A:$A,Future_flag_1!J$1,raw_data!$B:$B,Future_flag_1!$B7,raw_data!$D:$D,Future_flag_1!$C$1)</f>
        <v>0.77</v>
      </c>
      <c r="L7" s="11">
        <f>SUMIFS(raw_data!$E:$E,raw_data!$C:$C,Future_flag_1!$A7,raw_data!$A:$A,Future_flag_1!L$1,raw_data!$B:$B,Future_flag_1!$B7,raw_data!$D:$D,Future_flag_1!$C$1)</f>
        <v>0.73</v>
      </c>
      <c r="N7">
        <f>SUMIFS(raw_data!$E:$E,raw_data!$C:$C,Future_flag_1!$A7,raw_data!$A:$A,Future_flag_1!N$1,raw_data!$B:$B,Future_flag_1!$B7,raw_data!$D:$D,Future_flag_1!$C$1)</f>
        <v>0.81</v>
      </c>
      <c r="P7" s="11">
        <f>SUMIFS(raw_data!$E:$E,raw_data!$C:$C,Future_flag_1!$A7,raw_data!$A:$A,Future_flag_1!P$1,raw_data!$B:$B,Future_flag_1!$B7,raw_data!$D:$D,Future_flag_1!$C$1)</f>
        <v>0.69</v>
      </c>
      <c r="R7">
        <f>SUMIFS(raw_data!$E:$E,raw_data!$C:$C,Future_flag_1!$A7,raw_data!$A:$A,Future_flag_1!R$1,raw_data!$B:$B,Future_flag_1!$B7,raw_data!$D:$D,Future_flag_1!$C$1)</f>
        <v>0.65</v>
      </c>
      <c r="T7" s="11">
        <f>SUMIFS(raw_data!$E:$E,raw_data!$C:$C,Future_flag_1!$A7,raw_data!$A:$A,Future_flag_1!T$1,raw_data!$B:$B,Future_flag_1!$B7,raw_data!$D:$D,Future_flag_1!$C$1)</f>
        <v>0.73</v>
      </c>
      <c r="V7">
        <f>SUMIFS(raw_data!$E:$E,raw_data!$C:$C,Future_flag_1!$A7,raw_data!$A:$A,Future_flag_1!V$1,raw_data!$B:$B,Future_flag_1!$B7,raw_data!$D:$D,Future_flag_1!$C$1)</f>
        <v>0.63</v>
      </c>
    </row>
    <row r="8" spans="1:22" ht="4.5" customHeight="1" x14ac:dyDescent="0.25">
      <c r="F8" s="9"/>
      <c r="T8" t="s">
        <v>43</v>
      </c>
    </row>
    <row r="9" spans="1:22" x14ac:dyDescent="0.25">
      <c r="A9" s="2" t="s">
        <v>10</v>
      </c>
      <c r="B9" t="s">
        <v>7</v>
      </c>
      <c r="F9" s="9" t="s">
        <v>37</v>
      </c>
      <c r="H9">
        <f>SUMIFS(raw_data!$E:$E,raw_data!$C:$C,Future_flag_1!$A9,raw_data!$A:$A,Future_flag_1!H$1,raw_data!$B:$B,Future_flag_1!$B9,raw_data!$D:$D,Future_flag_1!$C$1)</f>
        <v>1.24</v>
      </c>
      <c r="J9">
        <f>SUMIFS(raw_data!$E:$E,raw_data!$C:$C,Future_flag_1!$A9,raw_data!$A:$A,Future_flag_1!J$1,raw_data!$B:$B,Future_flag_1!$B9,raw_data!$D:$D,Future_flag_1!$C$1)</f>
        <v>0.88</v>
      </c>
      <c r="L9">
        <f>SUMIFS(raw_data!$E:$E,raw_data!$C:$C,Future_flag_1!$A9,raw_data!$A:$A,Future_flag_1!L$1,raw_data!$B:$B,Future_flag_1!$B9,raw_data!$D:$D,Future_flag_1!$C$1)</f>
        <v>1.25</v>
      </c>
      <c r="N9">
        <f>SUMIFS(raw_data!$E:$E,raw_data!$C:$C,Future_flag_1!$A9,raw_data!$A:$A,Future_flag_1!N$1,raw_data!$B:$B,Future_flag_1!$B9,raw_data!$D:$D,Future_flag_1!$C$1)</f>
        <v>1.05</v>
      </c>
      <c r="P9">
        <f>SUMIFS(raw_data!$E:$E,raw_data!$C:$C,Future_flag_1!$A9,raw_data!$A:$A,Future_flag_1!P$1,raw_data!$B:$B,Future_flag_1!$B9,raw_data!$D:$D,Future_flag_1!$C$1)</f>
        <v>1.3900000000000001</v>
      </c>
      <c r="R9">
        <f>SUMIFS(raw_data!$E:$E,raw_data!$C:$C,Future_flag_1!$A9,raw_data!$A:$A,Future_flag_1!R$1,raw_data!$B:$B,Future_flag_1!$B9,raw_data!$D:$D,Future_flag_1!$C$1)</f>
        <v>0.64</v>
      </c>
      <c r="T9">
        <f>SUMIFS(raw_data!$E:$E,raw_data!$C:$C,Future_flag_1!$A9,raw_data!$A:$A,Future_flag_1!T$1,raw_data!$B:$B,Future_flag_1!$B9,raw_data!$D:$D,Future_flag_1!$C$1)</f>
        <v>1.21</v>
      </c>
      <c r="V9">
        <f>SUMIFS(raw_data!$E:$E,raw_data!$C:$C,Future_flag_1!$A9,raw_data!$A:$A,Future_flag_1!V$1,raw_data!$B:$B,Future_flag_1!$B9,raw_data!$D:$D,Future_flag_1!$C$1)</f>
        <v>1.24</v>
      </c>
    </row>
    <row r="10" spans="1:22" ht="6.75" customHeight="1" x14ac:dyDescent="0.25">
      <c r="F10" s="9"/>
    </row>
    <row r="11" spans="1:22" x14ac:dyDescent="0.25">
      <c r="A11" s="2" t="s">
        <v>10</v>
      </c>
      <c r="B11" t="s">
        <v>6</v>
      </c>
      <c r="F11" s="9" t="s">
        <v>38</v>
      </c>
      <c r="H11">
        <f>SUMIFS(raw_data!$E:$E,raw_data!$C:$C,Future_flag_1!$A11,raw_data!$A:$A,Future_flag_1!H$1,raw_data!$B:$B,Future_flag_1!$B11,raw_data!$D:$D,Future_flag_1!$C$1)</f>
        <v>1.1399999999999999</v>
      </c>
      <c r="J11">
        <f>SUMIFS(raw_data!$E:$E,raw_data!$C:$C,Future_flag_1!$A11,raw_data!$A:$A,Future_flag_1!J$1,raw_data!$B:$B,Future_flag_1!$B11,raw_data!$D:$D,Future_flag_1!$C$1)</f>
        <v>0.85</v>
      </c>
      <c r="L11">
        <f>SUMIFS(raw_data!$E:$E,raw_data!$C:$C,Future_flag_1!$A11,raw_data!$A:$A,Future_flag_1!L$1,raw_data!$B:$B,Future_flag_1!$B11,raw_data!$D:$D,Future_flag_1!$C$1)</f>
        <v>0.99</v>
      </c>
      <c r="N11">
        <f>SUMIFS(raw_data!$E:$E,raw_data!$C:$C,Future_flag_1!$A11,raw_data!$A:$A,Future_flag_1!N$1,raw_data!$B:$B,Future_flag_1!$B11,raw_data!$D:$D,Future_flag_1!$C$1)</f>
        <v>0.84</v>
      </c>
      <c r="P11" s="11">
        <f>SUMIFS(raw_data!$E:$E,raw_data!$C:$C,Future_flag_1!$A11,raw_data!$A:$A,Future_flag_1!P$1,raw_data!$B:$B,Future_flag_1!$B11,raw_data!$D:$D,Future_flag_1!$C$1)</f>
        <v>0.66</v>
      </c>
      <c r="R11" s="11">
        <f>SUMIFS(raw_data!$E:$E,raw_data!$C:$C,Future_flag_1!$A11,raw_data!$A:$A,Future_flag_1!R$1,raw_data!$B:$B,Future_flag_1!$B11,raw_data!$D:$D,Future_flag_1!$C$1)</f>
        <v>0.63</v>
      </c>
      <c r="T11">
        <f>SUMIFS(raw_data!$E:$E,raw_data!$C:$C,Future_flag_1!$A11,raw_data!$A:$A,Future_flag_1!T$1,raw_data!$B:$B,Future_flag_1!$B11,raw_data!$D:$D,Future_flag_1!$C$1)</f>
        <v>1.05</v>
      </c>
      <c r="V11">
        <f>SUMIFS(raw_data!$E:$E,raw_data!$C:$C,Future_flag_1!$A11,raw_data!$A:$A,Future_flag_1!V$1,raw_data!$B:$B,Future_flag_1!$B11,raw_data!$D:$D,Future_flag_1!$C$1)</f>
        <v>1.2</v>
      </c>
    </row>
    <row r="12" spans="1:22" ht="8.25" customHeight="1" x14ac:dyDescent="0.25">
      <c r="F12" s="9"/>
      <c r="P12" s="11"/>
    </row>
    <row r="13" spans="1:22" x14ac:dyDescent="0.25">
      <c r="A13" t="s">
        <v>13</v>
      </c>
      <c r="B13" t="s">
        <v>8</v>
      </c>
      <c r="D13" t="s">
        <v>40</v>
      </c>
      <c r="F13" s="9" t="s">
        <v>42</v>
      </c>
      <c r="H13">
        <f>SUMIFS(raw_data!$E:$E,raw_data!$C:$C,Future_flag_1!$A13,raw_data!$A:$A,Future_flag_1!H$1,raw_data!$B:$B,Future_flag_1!$B13,raw_data!$D:$D,Future_flag_1!$C$1)</f>
        <v>1.1599999999999999</v>
      </c>
      <c r="J13">
        <f>SUMIFS(raw_data!$E:$E,raw_data!$C:$C,Future_flag_1!$A13,raw_data!$A:$A,Future_flag_1!J$1,raw_data!$B:$B,Future_flag_1!$B13,raw_data!$D:$D,Future_flag_1!$C$1)</f>
        <v>0.99</v>
      </c>
      <c r="L13" s="11">
        <f>SUMIFS(raw_data!$E:$E,raw_data!$C:$C,Future_flag_1!$A13,raw_data!$A:$A,Future_flag_1!L$1,raw_data!$B:$B,Future_flag_1!$B13,raw_data!$D:$D,Future_flag_1!$C$1)</f>
        <v>0.78</v>
      </c>
      <c r="N13">
        <f>SUMIFS(raw_data!$E:$E,raw_data!$C:$C,Future_flag_1!$A13,raw_data!$A:$A,Future_flag_1!N$1,raw_data!$B:$B,Future_flag_1!$B13,raw_data!$D:$D,Future_flag_1!$C$1)</f>
        <v>1.2</v>
      </c>
      <c r="P13" s="11">
        <f>SUMIFS(raw_data!$E:$E,raw_data!$C:$C,Future_flag_1!$A13,raw_data!$A:$A,Future_flag_1!P$1,raw_data!$B:$B,Future_flag_1!$B13,raw_data!$D:$D,Future_flag_1!$C$1)</f>
        <v>0.69</v>
      </c>
      <c r="R13">
        <f>SUMIFS(raw_data!$E:$E,raw_data!$C:$C,Future_flag_1!$A13,raw_data!$A:$A,Future_flag_1!R$1,raw_data!$B:$B,Future_flag_1!$B13,raw_data!$D:$D,Future_flag_1!$C$1)</f>
        <v>0.84</v>
      </c>
      <c r="T13" s="11">
        <f>SUMIFS(raw_data!$E:$E,raw_data!$C:$C,Future_flag_1!$A13,raw_data!$A:$A,Future_flag_1!T$1,raw_data!$B:$B,Future_flag_1!$B13,raw_data!$D:$D,Future_flag_1!$C$1)</f>
        <v>0.78</v>
      </c>
      <c r="V13">
        <f>SUMIFS(raw_data!$E:$E,raw_data!$C:$C,Future_flag_1!$A13,raw_data!$A:$A,Future_flag_1!V$1,raw_data!$B:$B,Future_flag_1!$B13,raw_data!$D:$D,Future_flag_1!$C$1)</f>
        <v>0.91</v>
      </c>
    </row>
    <row r="14" spans="1:22" ht="6" customHeight="1" x14ac:dyDescent="0.25">
      <c r="F14" s="9"/>
      <c r="P14" s="11"/>
    </row>
    <row r="15" spans="1:22" s="1" customFormat="1" x14ac:dyDescent="0.25">
      <c r="A15" t="s">
        <v>13</v>
      </c>
      <c r="B15" t="s">
        <v>7</v>
      </c>
      <c r="F15" s="10" t="s">
        <v>37</v>
      </c>
      <c r="H15">
        <f>SUMIFS(raw_data!$E:$E,raw_data!$C:$C,Future_flag_1!$A15,raw_data!$A:$A,Future_flag_1!H$1,raw_data!$B:$B,Future_flag_1!$B15,raw_data!$D:$D,Future_flag_1!$C$1)</f>
        <v>1.1299999999999999</v>
      </c>
      <c r="J15" s="11">
        <f>SUMIFS(raw_data!$E:$E,raw_data!$C:$C,Future_flag_1!$A15,raw_data!$A:$A,Future_flag_1!J$1,raw_data!$B:$B,Future_flag_1!$B15,raw_data!$D:$D,Future_flag_1!$C$1)</f>
        <v>0.64</v>
      </c>
      <c r="K15"/>
      <c r="L15">
        <f>SUMIFS(raw_data!$E:$E,raw_data!$C:$C,Future_flag_1!$A15,raw_data!$A:$A,Future_flag_1!L$1,raw_data!$B:$B,Future_flag_1!$B15,raw_data!$D:$D,Future_flag_1!$C$1)</f>
        <v>1.2</v>
      </c>
      <c r="M15"/>
      <c r="N15">
        <f>SUMIFS(raw_data!$E:$E,raw_data!$C:$C,Future_flag_1!$A15,raw_data!$A:$A,Future_flag_1!N$1,raw_data!$B:$B,Future_flag_1!$B15,raw_data!$D:$D,Future_flag_1!$C$1)</f>
        <v>0.74</v>
      </c>
      <c r="O15"/>
      <c r="P15" s="11">
        <f>SUMIFS(raw_data!$E:$E,raw_data!$C:$C,Future_flag_1!$A15,raw_data!$A:$A,Future_flag_1!P$1,raw_data!$B:$B,Future_flag_1!$B15,raw_data!$D:$D,Future_flag_1!$C$1)</f>
        <v>0.71</v>
      </c>
      <c r="Q15"/>
      <c r="R15">
        <f>SUMIFS(raw_data!$E:$E,raw_data!$C:$C,Future_flag_1!$A15,raw_data!$A:$A,Future_flag_1!R$1,raw_data!$B:$B,Future_flag_1!$B15,raw_data!$D:$D,Future_flag_1!$C$1)</f>
        <v>0.84</v>
      </c>
      <c r="S15"/>
      <c r="T15" s="11">
        <f>SUMIFS(raw_data!$E:$E,raw_data!$C:$C,Future_flag_1!$A15,raw_data!$A:$A,Future_flag_1!T$1,raw_data!$B:$B,Future_flag_1!$B15,raw_data!$D:$D,Future_flag_1!$C$1)</f>
        <v>0.75</v>
      </c>
      <c r="U15"/>
      <c r="V15">
        <f>SUMIFS(raw_data!$E:$E,raw_data!$C:$C,Future_flag_1!$A15,raw_data!$A:$A,Future_flag_1!V$1,raw_data!$B:$B,Future_flag_1!$B15,raw_data!$D:$D,Future_flag_1!$C$1)</f>
        <v>1.75</v>
      </c>
    </row>
    <row r="16" spans="1:22" s="1" customFormat="1" ht="3.75" customHeight="1" x14ac:dyDescent="0.25">
      <c r="F16" s="10"/>
      <c r="J16"/>
      <c r="K16"/>
      <c r="L16"/>
      <c r="M16"/>
      <c r="N16"/>
      <c r="O16"/>
      <c r="P16"/>
      <c r="Q16"/>
      <c r="R16"/>
      <c r="S16"/>
      <c r="T16" s="11"/>
      <c r="U16"/>
      <c r="V16"/>
    </row>
    <row r="17" spans="1:22" x14ac:dyDescent="0.25">
      <c r="A17" t="s">
        <v>13</v>
      </c>
      <c r="B17" t="s">
        <v>6</v>
      </c>
      <c r="D17" s="1"/>
      <c r="E17" s="1"/>
      <c r="F17" s="10" t="s">
        <v>38</v>
      </c>
      <c r="G17" s="1"/>
      <c r="H17">
        <f>SUMIFS(raw_data!$E:$E,raw_data!$C:$C,Future_flag_1!$A17,raw_data!$A:$A,Future_flag_1!H$1,raw_data!$B:$B,Future_flag_1!$B17,raw_data!$D:$D,Future_flag_1!$C$1)</f>
        <v>0.89</v>
      </c>
      <c r="I17" s="1"/>
      <c r="J17">
        <f>SUMIFS(raw_data!$E:$E,raw_data!$C:$C,Future_flag_1!$A17,raw_data!$A:$A,Future_flag_1!J$1,raw_data!$B:$B,Future_flag_1!$B17,raw_data!$D:$D,Future_flag_1!$C$1)</f>
        <v>0.7</v>
      </c>
      <c r="L17">
        <f>SUMIFS(raw_data!$E:$E,raw_data!$C:$C,Future_flag_1!$A17,raw_data!$A:$A,Future_flag_1!L$1,raw_data!$B:$B,Future_flag_1!$B17,raw_data!$D:$D,Future_flag_1!$C$1)</f>
        <v>0.68</v>
      </c>
      <c r="N17" s="11">
        <f>SUMIFS(raw_data!$E:$E,raw_data!$C:$C,Future_flag_1!$A17,raw_data!$A:$A,Future_flag_1!N$1,raw_data!$B:$B,Future_flag_1!$B17,raw_data!$D:$D,Future_flag_1!$C$1)</f>
        <v>0.65</v>
      </c>
      <c r="P17" s="11">
        <f>SUMIFS(raw_data!$E:$E,raw_data!$C:$C,Future_flag_1!$A17,raw_data!$A:$A,Future_flag_1!P$1,raw_data!$B:$B,Future_flag_1!$B17,raw_data!$D:$D,Future_flag_1!$C$1)</f>
        <v>0.61</v>
      </c>
      <c r="R17">
        <f>SUMIFS(raw_data!$E:$E,raw_data!$C:$C,Future_flag_1!$A17,raw_data!$A:$A,Future_flag_1!R$1,raw_data!$B:$B,Future_flag_1!$B17,raw_data!$D:$D,Future_flag_1!$C$1)</f>
        <v>0.6</v>
      </c>
      <c r="T17" s="11">
        <f>SUMIFS(raw_data!$E:$E,raw_data!$C:$C,Future_flag_1!$A17,raw_data!$A:$A,Future_flag_1!T$1,raw_data!$B:$B,Future_flag_1!$B17,raw_data!$D:$D,Future_flag_1!$C$1)</f>
        <v>0.68</v>
      </c>
      <c r="V17">
        <f>SUMIFS(raw_data!$E:$E,raw_data!$C:$C,Future_flag_1!$A17,raw_data!$A:$A,Future_flag_1!V$1,raw_data!$B:$B,Future_flag_1!$B17,raw_data!$D:$D,Future_flag_1!$C$1)</f>
        <v>0.71</v>
      </c>
    </row>
    <row r="18" spans="1:22" ht="2.25" customHeight="1" thickBot="1" x14ac:dyDescent="0.3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20" spans="1:22" hidden="1" outlineLevel="1" x14ac:dyDescent="0.25">
      <c r="H20" s="13" t="str">
        <f>VLOOKUP(H$1,raw_data!$K$2:$L$9,2,FALSE)</f>
        <v>(DecisionTreeRegressor(max_features='sqrt', splitter='random', min_samples_split=3, max_depth=3), learning_rate=0.1, loss='square', n_estimators=100))</v>
      </c>
      <c r="I20" s="13"/>
      <c r="J20" s="13" t="str">
        <f>VLOOKUP(J1,raw_data!$K$2:$L$9,2,FALSE)</f>
        <v>(alpha=1.0)</v>
      </c>
      <c r="K20" s="13"/>
      <c r="L20" s="13" t="str">
        <f>VLOOKUP(L1,raw_data!$K$2:$L$9,2,FALSE)</f>
        <v>(alpha=1.0)</v>
      </c>
      <c r="M20" s="13"/>
      <c r="N20" s="13" t="str">
        <f>VLOOKUP(N1,raw_data!$K$2:$L$9,2,FALSE)</f>
        <v>(activation= 'tanh', hidden_layer_sizes= (20,), solver= 'lbfgs'))</v>
      </c>
      <c r="O20" s="13"/>
      <c r="P20" s="13" t="str">
        <f>VLOOKUP(P1,raw_data!$K$2:$L$9,2,FALSE)</f>
        <v>(num_boost_round=100000,early_stopping_rounds=5,verbose_eval=False))</v>
      </c>
      <c r="Q20" s="13"/>
      <c r="R20" s="13" t="str">
        <f>VLOOKUP(R1,raw_data!$K$2:$L$9,2,FALSE)</f>
        <v>(max_depth=3,n_estimators=100)</v>
      </c>
      <c r="S20" s="13"/>
      <c r="T20" s="13" t="str">
        <f>VLOOKUP(T1,raw_data!$K$2:$L$9,2,FALSE)</f>
        <v>(alpha=1.0)</v>
      </c>
      <c r="U20" s="13"/>
      <c r="V20" s="13" t="str">
        <f>VLOOKUP(V1,raw_data!$K$2:$L$9,2,FALSE)</f>
        <v>(C=1.0, epsilon=0.2)</v>
      </c>
    </row>
    <row r="21" spans="1:22" hidden="1" outlineLevel="1" x14ac:dyDescent="0.25">
      <c r="H21" s="13"/>
      <c r="I21" s="13"/>
      <c r="J21" s="13" t="str">
        <f>VLOOKUP(J$1,raw_data!$K$2:$L$9,2,FALSE)</f>
        <v>(alpha=1.0)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idden="1" outlineLevel="1" x14ac:dyDescent="0.25">
      <c r="H22" s="13"/>
      <c r="I22" s="13"/>
      <c r="J22" s="13"/>
      <c r="K22" s="13"/>
      <c r="L22" s="13" t="str">
        <f>VLOOKUP(L$1,raw_data!$K$2:$L$9,2,FALSE)</f>
        <v>(alpha=1.0)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idden="1" outlineLevel="1" x14ac:dyDescent="0.25">
      <c r="H23" s="13"/>
      <c r="I23" s="13"/>
      <c r="J23" s="13"/>
      <c r="K23" s="13"/>
      <c r="L23" s="13"/>
      <c r="M23" s="13"/>
      <c r="N23" s="13" t="str">
        <f>VLOOKUP(N$1,raw_data!$K$2:$L$9,2,FALSE)</f>
        <v>(activation= 'tanh', hidden_layer_sizes= (20,), solver= 'lbfgs'))</v>
      </c>
      <c r="O23" s="13"/>
      <c r="P23" s="13"/>
      <c r="Q23" s="13"/>
      <c r="R23" s="13"/>
      <c r="S23" s="13"/>
      <c r="T23" s="13"/>
      <c r="U23" s="13"/>
      <c r="V23" s="13"/>
    </row>
    <row r="24" spans="1:22" hidden="1" outlineLevel="1" x14ac:dyDescent="0.25">
      <c r="H24" s="13"/>
      <c r="I24" s="13"/>
      <c r="J24" s="13"/>
      <c r="K24" s="13"/>
      <c r="L24" s="13"/>
      <c r="M24" s="13"/>
      <c r="N24" s="13"/>
      <c r="O24" s="13"/>
      <c r="P24" s="13" t="str">
        <f>VLOOKUP(P$1,raw_data!$K$2:$L$9,2,FALSE)</f>
        <v>(num_boost_round=100000,early_stopping_rounds=5,verbose_eval=False))</v>
      </c>
      <c r="Q24" s="13"/>
      <c r="R24" s="13"/>
      <c r="S24" s="13"/>
      <c r="T24" s="13"/>
      <c r="U24" s="13"/>
      <c r="V24" s="13"/>
    </row>
    <row r="25" spans="1:22" hidden="1" outlineLevel="1" x14ac:dyDescent="0.25"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 t="str">
        <f>VLOOKUP(R$1,raw_data!$K$2:$L$9,2,FALSE)</f>
        <v>(max_depth=3,n_estimators=100)</v>
      </c>
      <c r="S25" s="13"/>
      <c r="T25" s="13"/>
      <c r="U25" s="13"/>
      <c r="V25" s="13"/>
    </row>
    <row r="26" spans="1:22" hidden="1" outlineLevel="1" x14ac:dyDescent="0.25"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 t="str">
        <f>VLOOKUP(T$1,raw_data!$K$2:$L$9,2,FALSE)</f>
        <v>(alpha=1.0)</v>
      </c>
      <c r="U26" s="13"/>
      <c r="V26" s="13"/>
    </row>
    <row r="27" spans="1:22" hidden="1" outlineLevel="1" x14ac:dyDescent="0.25"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 t="str">
        <f>VLOOKUP(V$1,raw_data!$K$2:$L$9,2,FALSE)</f>
        <v>(C=1.0, epsilon=0.2)</v>
      </c>
    </row>
    <row r="28" spans="1:22" collapsed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9C7F-FEE5-40A2-A9A7-B1E35F53BB16}">
  <sheetPr>
    <tabColor theme="8" tint="0.79998168889431442"/>
  </sheetPr>
  <dimension ref="A1:V28"/>
  <sheetViews>
    <sheetView showGridLines="0" tabSelected="1" topLeftCell="C3" workbookViewId="0">
      <selection activeCell="V28" sqref="V28"/>
    </sheetView>
  </sheetViews>
  <sheetFormatPr defaultRowHeight="15" outlineLevelRow="1" outlineLevelCol="1" x14ac:dyDescent="0.25"/>
  <cols>
    <col min="1" max="2" width="7.42578125" hidden="1" customWidth="1" outlineLevel="1"/>
    <col min="3" max="3" width="9.140625" collapsed="1"/>
    <col min="4" max="4" width="12.140625" customWidth="1"/>
    <col min="5" max="5" width="1" customWidth="1"/>
    <col min="6" max="6" width="17.85546875" customWidth="1"/>
    <col min="7" max="7" width="1" customWidth="1"/>
    <col min="9" max="9" width="1" customWidth="1"/>
    <col min="11" max="11" width="1" customWidth="1"/>
    <col min="13" max="13" width="1" customWidth="1"/>
    <col min="15" max="15" width="1" customWidth="1"/>
    <col min="17" max="17" width="1" customWidth="1"/>
    <col min="19" max="19" width="1" customWidth="1"/>
    <col min="21" max="21" width="1" customWidth="1"/>
  </cols>
  <sheetData>
    <row r="1" spans="1:22" hidden="1" outlineLevel="1" x14ac:dyDescent="0.25">
      <c r="C1">
        <v>0</v>
      </c>
      <c r="H1" t="s">
        <v>5</v>
      </c>
      <c r="J1" t="s">
        <v>14</v>
      </c>
      <c r="L1" t="s">
        <v>15</v>
      </c>
      <c r="N1" t="s">
        <v>11</v>
      </c>
      <c r="P1" t="s">
        <v>12</v>
      </c>
      <c r="R1" t="s">
        <v>9</v>
      </c>
      <c r="T1" t="s">
        <v>16</v>
      </c>
      <c r="V1" t="s">
        <v>17</v>
      </c>
    </row>
    <row r="2" spans="1:22" hidden="1" outlineLevel="1" x14ac:dyDescent="0.25"/>
    <row r="3" spans="1:22" collapsed="1" x14ac:dyDescent="0.25">
      <c r="D3" s="12" t="s">
        <v>41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43.5" customHeight="1" x14ac:dyDescent="0.25">
      <c r="D5" s="15" t="s">
        <v>27</v>
      </c>
      <c r="E5" s="15"/>
      <c r="F5" s="14" t="s">
        <v>28</v>
      </c>
      <c r="G5" s="7"/>
      <c r="H5" s="14" t="s">
        <v>29</v>
      </c>
      <c r="I5" s="15"/>
      <c r="J5" s="14" t="s">
        <v>30</v>
      </c>
      <c r="K5" s="15"/>
      <c r="L5" s="14" t="s">
        <v>31</v>
      </c>
      <c r="M5" s="15"/>
      <c r="N5" s="14" t="s">
        <v>32</v>
      </c>
      <c r="O5" s="15"/>
      <c r="P5" s="14" t="s">
        <v>33</v>
      </c>
      <c r="Q5" s="15"/>
      <c r="R5" s="14" t="s">
        <v>34</v>
      </c>
      <c r="S5" s="15"/>
      <c r="T5" s="14" t="s">
        <v>35</v>
      </c>
      <c r="U5" s="15"/>
      <c r="V5" s="14" t="s">
        <v>36</v>
      </c>
    </row>
    <row r="6" spans="1:22" ht="6" customHeight="1" x14ac:dyDescent="0.25"/>
    <row r="7" spans="1:22" ht="30" x14ac:dyDescent="0.25">
      <c r="A7" s="2" t="s">
        <v>10</v>
      </c>
      <c r="B7" t="s">
        <v>8</v>
      </c>
      <c r="D7" s="6" t="s">
        <v>39</v>
      </c>
      <c r="F7" s="9" t="s">
        <v>42</v>
      </c>
      <c r="H7" s="11">
        <f>SUMIFS(raw_data!$E:$E,raw_data!$C:$C,Future_flag_0!$A7,raw_data!$A:$A,Future_flag_0!H$1,raw_data!$B:$B,Future_flag_0!$B7,raw_data!$D:$D,Future_flag_0!$C$1)</f>
        <v>0.47</v>
      </c>
      <c r="J7">
        <f>SUMIFS(raw_data!$E:$E,raw_data!$C:$C,Future_flag_0!$A7,raw_data!$A:$A,Future_flag_0!J$1,raw_data!$B:$B,Future_flag_0!$B7,raw_data!$D:$D,Future_flag_0!$C$1)</f>
        <v>0.44</v>
      </c>
      <c r="L7" s="11">
        <f>SUMIFS(raw_data!$E:$E,raw_data!$C:$C,Future_flag_0!$A7,raw_data!$A:$A,Future_flag_0!L$1,raw_data!$B:$B,Future_flag_0!$B7,raw_data!$D:$D,Future_flag_0!$C$1)</f>
        <v>0.37</v>
      </c>
      <c r="N7">
        <f>SUMIFS(raw_data!$E:$E,raw_data!$C:$C,Future_flag_0!$A7,raw_data!$A:$A,Future_flag_0!N$1,raw_data!$B:$B,Future_flag_0!$B7,raw_data!$D:$D,Future_flag_0!$C$1)</f>
        <v>0.67</v>
      </c>
      <c r="P7" s="11">
        <f>SUMIFS(raw_data!$E:$E,raw_data!$C:$C,Future_flag_0!$A7,raw_data!$A:$A,Future_flag_0!P$1,raw_data!$B:$B,Future_flag_0!$B7,raw_data!$D:$D,Future_flag_0!$C$1)</f>
        <v>0.37</v>
      </c>
      <c r="R7" s="11">
        <f>SUMIFS(raw_data!$E:$E,raw_data!$C:$C,Future_flag_0!$A7,raw_data!$A:$A,Future_flag_0!R$1,raw_data!$B:$B,Future_flag_0!$B7,raw_data!$D:$D,Future_flag_0!$C$1)</f>
        <v>0.37</v>
      </c>
      <c r="T7" s="11">
        <f>SUMIFS(raw_data!$E:$E,raw_data!$C:$C,Future_flag_0!$A7,raw_data!$A:$A,Future_flag_0!T$1,raw_data!$B:$B,Future_flag_0!$B7,raw_data!$D:$D,Future_flag_0!$C$1)</f>
        <v>0.37</v>
      </c>
      <c r="V7">
        <f>SUMIFS(raw_data!$E:$E,raw_data!$C:$C,Future_flag_0!$A7,raw_data!$A:$A,Future_flag_0!V$1,raw_data!$B:$B,Future_flag_0!$B7,raw_data!$D:$D,Future_flag_0!$C$1)</f>
        <v>0.55000000000000004</v>
      </c>
    </row>
    <row r="8" spans="1:22" ht="4.5" customHeight="1" x14ac:dyDescent="0.25">
      <c r="F8" s="9"/>
      <c r="R8" s="11"/>
      <c r="T8" t="s">
        <v>43</v>
      </c>
    </row>
    <row r="9" spans="1:22" x14ac:dyDescent="0.25">
      <c r="A9" s="2" t="s">
        <v>10</v>
      </c>
      <c r="B9" t="s">
        <v>7</v>
      </c>
      <c r="F9" s="9" t="s">
        <v>37</v>
      </c>
      <c r="H9">
        <f>SUMIFS(raw_data!$E:$E,raw_data!$C:$C,Future_flag_0!$A9,raw_data!$A:$A,Future_flag_0!H$1,raw_data!$B:$B,Future_flag_0!$B9,raw_data!$D:$D,Future_flag_0!$C$1)</f>
        <v>1.02</v>
      </c>
      <c r="J9">
        <f>SUMIFS(raw_data!$E:$E,raw_data!$C:$C,Future_flag_0!$A9,raw_data!$A:$A,Future_flag_0!J$1,raw_data!$B:$B,Future_flag_0!$B9,raw_data!$D:$D,Future_flag_0!$C$1)</f>
        <v>0.52</v>
      </c>
      <c r="L9">
        <f>SUMIFS(raw_data!$E:$E,raw_data!$C:$C,Future_flag_0!$A9,raw_data!$A:$A,Future_flag_0!L$1,raw_data!$B:$B,Future_flag_0!$B9,raw_data!$D:$D,Future_flag_0!$C$1)</f>
        <v>1.18</v>
      </c>
      <c r="N9">
        <f>SUMIFS(raw_data!$E:$E,raw_data!$C:$C,Future_flag_0!$A9,raw_data!$A:$A,Future_flag_0!N$1,raw_data!$B:$B,Future_flag_0!$B9,raw_data!$D:$D,Future_flag_0!$C$1)</f>
        <v>0.51</v>
      </c>
      <c r="P9">
        <f>SUMIFS(raw_data!$E:$E,raw_data!$C:$C,Future_flag_0!$A9,raw_data!$A:$A,Future_flag_0!P$1,raw_data!$B:$B,Future_flag_0!$B9,raw_data!$D:$D,Future_flag_0!$C$1)</f>
        <v>0.76</v>
      </c>
      <c r="R9" s="11">
        <f>SUMIFS(raw_data!$E:$E,raw_data!$C:$C,Future_flag_0!$A9,raw_data!$A:$A,Future_flag_0!R$1,raw_data!$B:$B,Future_flag_0!$B9,raw_data!$D:$D,Future_flag_0!$C$1)</f>
        <v>0.37</v>
      </c>
      <c r="T9">
        <f>SUMIFS(raw_data!$E:$E,raw_data!$C:$C,Future_flag_0!$A9,raw_data!$A:$A,Future_flag_0!T$1,raw_data!$B:$B,Future_flag_0!$B9,raw_data!$D:$D,Future_flag_0!$C$1)</f>
        <v>0.94</v>
      </c>
      <c r="V9">
        <f>SUMIFS(raw_data!$E:$E,raw_data!$C:$C,Future_flag_0!$A9,raw_data!$A:$A,Future_flag_0!V$1,raw_data!$B:$B,Future_flag_0!$B9,raw_data!$D:$D,Future_flag_0!$C$1)</f>
        <v>1.1000000000000001</v>
      </c>
    </row>
    <row r="10" spans="1:22" ht="6.75" customHeight="1" x14ac:dyDescent="0.25">
      <c r="F10" s="9"/>
    </row>
    <row r="11" spans="1:22" x14ac:dyDescent="0.25">
      <c r="A11" s="2" t="s">
        <v>10</v>
      </c>
      <c r="B11" t="s">
        <v>6</v>
      </c>
      <c r="F11" s="9" t="s">
        <v>38</v>
      </c>
      <c r="H11">
        <f>SUMIFS(raw_data!$E:$E,raw_data!$C:$C,Future_flag_0!$A11,raw_data!$A:$A,Future_flag_0!H$1,raw_data!$B:$B,Future_flag_0!$B11,raw_data!$D:$D,Future_flag_0!$C$1)</f>
        <v>0.91</v>
      </c>
      <c r="J11">
        <f>SUMIFS(raw_data!$E:$E,raw_data!$C:$C,Future_flag_0!$A11,raw_data!$A:$A,Future_flag_0!J$1,raw_data!$B:$B,Future_flag_0!$B11,raw_data!$D:$D,Future_flag_0!$C$1)</f>
        <v>0.49</v>
      </c>
      <c r="L11">
        <f>SUMIFS(raw_data!$E:$E,raw_data!$C:$C,Future_flag_0!$A11,raw_data!$A:$A,Future_flag_0!L$1,raw_data!$B:$B,Future_flag_0!$B11,raw_data!$D:$D,Future_flag_0!$C$1)</f>
        <v>0.72</v>
      </c>
      <c r="N11">
        <f>SUMIFS(raw_data!$E:$E,raw_data!$C:$C,Future_flag_0!$A11,raw_data!$A:$A,Future_flag_0!N$1,raw_data!$B:$B,Future_flag_0!$B11,raw_data!$D:$D,Future_flag_0!$C$1)</f>
        <v>0.73</v>
      </c>
      <c r="P11" s="11">
        <f>SUMIFS(raw_data!$E:$E,raw_data!$C:$C,Future_flag_0!$A11,raw_data!$A:$A,Future_flag_0!P$1,raw_data!$B:$B,Future_flag_0!$B11,raw_data!$D:$D,Future_flag_0!$C$1)</f>
        <v>0.37</v>
      </c>
      <c r="R11" s="11">
        <f>SUMIFS(raw_data!$E:$E,raw_data!$C:$C,Future_flag_0!$A11,raw_data!$A:$A,Future_flag_0!R$1,raw_data!$B:$B,Future_flag_0!$B11,raw_data!$D:$D,Future_flag_0!$C$1)</f>
        <v>0.34</v>
      </c>
      <c r="T11">
        <f>SUMIFS(raw_data!$E:$E,raw_data!$C:$C,Future_flag_0!$A11,raw_data!$A:$A,Future_flag_0!T$1,raw_data!$B:$B,Future_flag_0!$B11,raw_data!$D:$D,Future_flag_0!$C$1)</f>
        <v>0.66</v>
      </c>
      <c r="V11">
        <f>SUMIFS(raw_data!$E:$E,raw_data!$C:$C,Future_flag_0!$A11,raw_data!$A:$A,Future_flag_0!V$1,raw_data!$B:$B,Future_flag_0!$B11,raw_data!$D:$D,Future_flag_0!$C$1)</f>
        <v>1.1200000000000001</v>
      </c>
    </row>
    <row r="12" spans="1:22" ht="8.25" customHeight="1" x14ac:dyDescent="0.25">
      <c r="F12" s="9"/>
      <c r="P12" s="11"/>
    </row>
    <row r="13" spans="1:22" x14ac:dyDescent="0.25">
      <c r="A13" t="s">
        <v>13</v>
      </c>
      <c r="B13" t="s">
        <v>8</v>
      </c>
      <c r="D13" t="s">
        <v>40</v>
      </c>
      <c r="F13" s="9" t="s">
        <v>42</v>
      </c>
      <c r="H13">
        <f>SUMIFS(raw_data!$E:$E,raw_data!$C:$C,Future_flag_0!$A13,raw_data!$A:$A,Future_flag_0!H$1,raw_data!$B:$B,Future_flag_0!$B13,raw_data!$D:$D,Future_flag_0!$C$1)</f>
        <v>1.1000000000000001</v>
      </c>
      <c r="J13">
        <f>SUMIFS(raw_data!$E:$E,raw_data!$C:$C,Future_flag_0!$A13,raw_data!$A:$A,Future_flag_0!J$1,raw_data!$B:$B,Future_flag_0!$B13,raw_data!$D:$D,Future_flag_0!$C$1)</f>
        <v>0.4</v>
      </c>
      <c r="L13" s="11">
        <f>SUMIFS(raw_data!$E:$E,raw_data!$C:$C,Future_flag_0!$A13,raw_data!$A:$A,Future_flag_0!L$1,raw_data!$B:$B,Future_flag_0!$B13,raw_data!$D:$D,Future_flag_0!$C$1)</f>
        <v>0.36</v>
      </c>
      <c r="N13">
        <f>SUMIFS(raw_data!$E:$E,raw_data!$C:$C,Future_flag_0!$A13,raw_data!$A:$A,Future_flag_0!N$1,raw_data!$B:$B,Future_flag_0!$B13,raw_data!$D:$D,Future_flag_0!$C$1)</f>
        <v>1.1299999999999999</v>
      </c>
      <c r="P13" s="11">
        <f>SUMIFS(raw_data!$E:$E,raw_data!$C:$C,Future_flag_0!$A13,raw_data!$A:$A,Future_flag_0!P$1,raw_data!$B:$B,Future_flag_0!$B13,raw_data!$D:$D,Future_flag_0!$C$1)</f>
        <v>0.4</v>
      </c>
      <c r="R13">
        <f>SUMIFS(raw_data!$E:$E,raw_data!$C:$C,Future_flag_0!$A13,raw_data!$A:$A,Future_flag_0!R$1,raw_data!$B:$B,Future_flag_0!$B13,raw_data!$D:$D,Future_flag_0!$C$1)</f>
        <v>0.62</v>
      </c>
      <c r="T13" s="11">
        <f>SUMIFS(raw_data!$E:$E,raw_data!$C:$C,Future_flag_0!$A13,raw_data!$A:$A,Future_flag_0!T$1,raw_data!$B:$B,Future_flag_0!$B13,raw_data!$D:$D,Future_flag_0!$C$1)</f>
        <v>0.36</v>
      </c>
      <c r="V13">
        <f>SUMIFS(raw_data!$E:$E,raw_data!$C:$C,Future_flag_0!$A13,raw_data!$A:$A,Future_flag_0!V$1,raw_data!$B:$B,Future_flag_0!$B13,raw_data!$D:$D,Future_flag_0!$C$1)</f>
        <v>0.86</v>
      </c>
    </row>
    <row r="14" spans="1:22" ht="6" customHeight="1" x14ac:dyDescent="0.25">
      <c r="F14" s="9"/>
      <c r="P14" s="11"/>
    </row>
    <row r="15" spans="1:22" s="1" customFormat="1" x14ac:dyDescent="0.25">
      <c r="A15" t="s">
        <v>13</v>
      </c>
      <c r="B15" t="s">
        <v>7</v>
      </c>
      <c r="F15" s="10" t="s">
        <v>37</v>
      </c>
      <c r="H15">
        <f>SUMIFS(raw_data!$E:$E,raw_data!$C:$C,Future_flag_0!$A15,raw_data!$A:$A,Future_flag_0!H$1,raw_data!$B:$B,Future_flag_0!$B15,raw_data!$D:$D,Future_flag_0!$C$1)</f>
        <v>1.1000000000000001</v>
      </c>
      <c r="J15" s="11">
        <f>SUMIFS(raw_data!$E:$E,raw_data!$C:$C,Future_flag_0!$A15,raw_data!$A:$A,Future_flag_0!J$1,raw_data!$B:$B,Future_flag_0!$B15,raw_data!$D:$D,Future_flag_0!$C$1)</f>
        <v>0.38</v>
      </c>
      <c r="K15"/>
      <c r="L15">
        <f>SUMIFS(raw_data!$E:$E,raw_data!$C:$C,Future_flag_0!$A15,raw_data!$A:$A,Future_flag_0!L$1,raw_data!$B:$B,Future_flag_0!$B15,raw_data!$D:$D,Future_flag_0!$C$1)</f>
        <v>1.1399999999999999</v>
      </c>
      <c r="M15"/>
      <c r="N15">
        <f>SUMIFS(raw_data!$E:$E,raw_data!$C:$C,Future_flag_0!$A15,raw_data!$A:$A,Future_flag_0!N$1,raw_data!$B:$B,Future_flag_0!$B15,raw_data!$D:$D,Future_flag_0!$C$1)</f>
        <v>0.95</v>
      </c>
      <c r="O15"/>
      <c r="P15" s="11">
        <f>SUMIFS(raw_data!$E:$E,raw_data!$C:$C,Future_flag_0!$A15,raw_data!$A:$A,Future_flag_0!P$1,raw_data!$B:$B,Future_flag_0!$B15,raw_data!$D:$D,Future_flag_0!$C$1)</f>
        <v>0.39</v>
      </c>
      <c r="Q15"/>
      <c r="R15">
        <f>SUMIFS(raw_data!$E:$E,raw_data!$C:$C,Future_flag_0!$A15,raw_data!$A:$A,Future_flag_0!R$1,raw_data!$B:$B,Future_flag_0!$B15,raw_data!$D:$D,Future_flag_0!$C$1)</f>
        <v>0.61</v>
      </c>
      <c r="S15"/>
      <c r="T15" s="11">
        <f>SUMIFS(raw_data!$E:$E,raw_data!$C:$C,Future_flag_0!$A15,raw_data!$A:$A,Future_flag_0!T$1,raw_data!$B:$B,Future_flag_0!$B15,raw_data!$D:$D,Future_flag_0!$C$1)</f>
        <v>0.43</v>
      </c>
      <c r="U15"/>
      <c r="V15">
        <f>SUMIFS(raw_data!$E:$E,raw_data!$C:$C,Future_flag_0!$A15,raw_data!$A:$A,Future_flag_0!V$1,raw_data!$B:$B,Future_flag_0!$B15,raw_data!$D:$D,Future_flag_0!$C$1)</f>
        <v>1.73</v>
      </c>
    </row>
    <row r="16" spans="1:22" s="1" customFormat="1" ht="3.75" customHeight="1" x14ac:dyDescent="0.25">
      <c r="F16" s="10"/>
      <c r="J16"/>
      <c r="K16"/>
      <c r="L16"/>
      <c r="M16"/>
      <c r="N16"/>
      <c r="O16"/>
      <c r="P16"/>
      <c r="Q16"/>
      <c r="R16"/>
      <c r="S16"/>
      <c r="T16" s="11"/>
      <c r="U16"/>
      <c r="V16"/>
    </row>
    <row r="17" spans="1:22" x14ac:dyDescent="0.25">
      <c r="A17" t="s">
        <v>13</v>
      </c>
      <c r="B17" t="s">
        <v>6</v>
      </c>
      <c r="D17" s="1"/>
      <c r="E17" s="1"/>
      <c r="F17" s="10" t="s">
        <v>38</v>
      </c>
      <c r="G17" s="1"/>
      <c r="H17">
        <f>SUMIFS(raw_data!$E:$E,raw_data!$C:$C,Future_flag_0!$A17,raw_data!$A:$A,Future_flag_0!H$1,raw_data!$B:$B,Future_flag_0!$B17,raw_data!$D:$D,Future_flag_0!$C$1)</f>
        <v>0.55000000000000004</v>
      </c>
      <c r="I17" s="1"/>
      <c r="J17">
        <f>SUMIFS(raw_data!$E:$E,raw_data!$C:$C,Future_flag_0!$A17,raw_data!$A:$A,Future_flag_0!J$1,raw_data!$B:$B,Future_flag_0!$B17,raw_data!$D:$D,Future_flag_0!$C$1)</f>
        <v>0.42</v>
      </c>
      <c r="L17">
        <f>SUMIFS(raw_data!$E:$E,raw_data!$C:$C,Future_flag_0!$A17,raw_data!$A:$A,Future_flag_0!L$1,raw_data!$B:$B,Future_flag_0!$B17,raw_data!$D:$D,Future_flag_0!$C$1)</f>
        <v>0.41</v>
      </c>
      <c r="N17" s="11">
        <f>SUMIFS(raw_data!$E:$E,raw_data!$C:$C,Future_flag_0!$A17,raw_data!$A:$A,Future_flag_0!N$1,raw_data!$B:$B,Future_flag_0!$B17,raw_data!$D:$D,Future_flag_0!$C$1)</f>
        <v>0.37</v>
      </c>
      <c r="P17" s="11">
        <f>SUMIFS(raw_data!$E:$E,raw_data!$C:$C,Future_flag_0!$A17,raw_data!$A:$A,Future_flag_0!P$1,raw_data!$B:$B,Future_flag_0!$B17,raw_data!$D:$D,Future_flag_0!$C$1)</f>
        <v>0.35</v>
      </c>
      <c r="R17">
        <f>SUMIFS(raw_data!$E:$E,raw_data!$C:$C,Future_flag_0!$A17,raw_data!$A:$A,Future_flag_0!R$1,raw_data!$B:$B,Future_flag_0!$B17,raw_data!$D:$D,Future_flag_0!$C$1)</f>
        <v>0.37</v>
      </c>
      <c r="T17" s="11">
        <f>SUMIFS(raw_data!$E:$E,raw_data!$C:$C,Future_flag_0!$A17,raw_data!$A:$A,Future_flag_0!T$1,raw_data!$B:$B,Future_flag_0!$B17,raw_data!$D:$D,Future_flag_0!$C$1)</f>
        <v>0.4</v>
      </c>
      <c r="V17">
        <f>SUMIFS(raw_data!$E:$E,raw_data!$C:$C,Future_flag_0!$A17,raw_data!$A:$A,Future_flag_0!V$1,raw_data!$B:$B,Future_flag_0!$B17,raw_data!$D:$D,Future_flag_0!$C$1)</f>
        <v>0.56000000000000005</v>
      </c>
    </row>
    <row r="18" spans="1:22" ht="2.25" customHeight="1" thickBot="1" x14ac:dyDescent="0.3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20" spans="1:22" hidden="1" outlineLevel="1" x14ac:dyDescent="0.25">
      <c r="H20" s="13" t="str">
        <f>VLOOKUP(H$1,raw_data!$K$2:$L$9,2,FALSE)</f>
        <v>(DecisionTreeRegressor(max_features='sqrt', splitter='random', min_samples_split=3, max_depth=3), learning_rate=0.1, loss='square', n_estimators=100))</v>
      </c>
      <c r="I20" s="13"/>
      <c r="J20" s="13" t="str">
        <f>VLOOKUP(J1,raw_data!$K$2:$L$9,2,FALSE)</f>
        <v>(alpha=1.0)</v>
      </c>
      <c r="K20" s="13"/>
      <c r="L20" s="13" t="str">
        <f>VLOOKUP(L1,raw_data!$K$2:$L$9,2,FALSE)</f>
        <v>(alpha=1.0)</v>
      </c>
      <c r="M20" s="13"/>
      <c r="N20" s="13" t="str">
        <f>VLOOKUP(N1,raw_data!$K$2:$L$9,2,FALSE)</f>
        <v>(activation= 'tanh', hidden_layer_sizes= (20,), solver= 'lbfgs'))</v>
      </c>
      <c r="O20" s="13"/>
      <c r="P20" s="13" t="str">
        <f>VLOOKUP(P1,raw_data!$K$2:$L$9,2,FALSE)</f>
        <v>(num_boost_round=100000,early_stopping_rounds=5,verbose_eval=False))</v>
      </c>
      <c r="Q20" s="13"/>
      <c r="R20" s="13" t="str">
        <f>VLOOKUP(R1,raw_data!$K$2:$L$9,2,FALSE)</f>
        <v>(max_depth=3,n_estimators=100)</v>
      </c>
      <c r="S20" s="13"/>
      <c r="T20" s="13" t="str">
        <f>VLOOKUP(T1,raw_data!$K$2:$L$9,2,FALSE)</f>
        <v>(alpha=1.0)</v>
      </c>
      <c r="U20" s="13"/>
      <c r="V20" s="13" t="str">
        <f>VLOOKUP(V1,raw_data!$K$2:$L$9,2,FALSE)</f>
        <v>(C=1.0, epsilon=0.2)</v>
      </c>
    </row>
    <row r="21" spans="1:22" hidden="1" outlineLevel="1" x14ac:dyDescent="0.25">
      <c r="H21" s="13"/>
      <c r="I21" s="13"/>
      <c r="J21" s="13" t="str">
        <f>VLOOKUP(J$1,raw_data!$K$2:$L$9,2,FALSE)</f>
        <v>(alpha=1.0)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idden="1" outlineLevel="1" x14ac:dyDescent="0.25">
      <c r="H22" s="13"/>
      <c r="I22" s="13"/>
      <c r="J22" s="13"/>
      <c r="K22" s="13"/>
      <c r="L22" s="13" t="str">
        <f>VLOOKUP(L$1,raw_data!$K$2:$L$9,2,FALSE)</f>
        <v>(alpha=1.0)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idden="1" outlineLevel="1" x14ac:dyDescent="0.25">
      <c r="H23" s="13"/>
      <c r="I23" s="13"/>
      <c r="J23" s="13"/>
      <c r="K23" s="13"/>
      <c r="L23" s="13"/>
      <c r="M23" s="13"/>
      <c r="N23" s="13" t="str">
        <f>VLOOKUP(N$1,raw_data!$K$2:$L$9,2,FALSE)</f>
        <v>(activation= 'tanh', hidden_layer_sizes= (20,), solver= 'lbfgs'))</v>
      </c>
      <c r="O23" s="13"/>
      <c r="P23" s="13"/>
      <c r="Q23" s="13"/>
      <c r="R23" s="13"/>
      <c r="S23" s="13"/>
      <c r="T23" s="13"/>
      <c r="U23" s="13"/>
      <c r="V23" s="13"/>
    </row>
    <row r="24" spans="1:22" hidden="1" outlineLevel="1" x14ac:dyDescent="0.25">
      <c r="H24" s="13"/>
      <c r="I24" s="13"/>
      <c r="J24" s="13"/>
      <c r="K24" s="13"/>
      <c r="L24" s="13"/>
      <c r="M24" s="13"/>
      <c r="N24" s="13"/>
      <c r="O24" s="13"/>
      <c r="P24" s="13" t="str">
        <f>VLOOKUP(P$1,raw_data!$K$2:$L$9,2,FALSE)</f>
        <v>(num_boost_round=100000,early_stopping_rounds=5,verbose_eval=False))</v>
      </c>
      <c r="Q24" s="13"/>
      <c r="R24" s="13"/>
      <c r="S24" s="13"/>
      <c r="T24" s="13"/>
      <c r="U24" s="13"/>
      <c r="V24" s="13"/>
    </row>
    <row r="25" spans="1:22" hidden="1" outlineLevel="1" x14ac:dyDescent="0.25"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 t="str">
        <f>VLOOKUP(R$1,raw_data!$K$2:$L$9,2,FALSE)</f>
        <v>(max_depth=3,n_estimators=100)</v>
      </c>
      <c r="S25" s="13"/>
      <c r="T25" s="13"/>
      <c r="U25" s="13"/>
      <c r="V25" s="13"/>
    </row>
    <row r="26" spans="1:22" hidden="1" outlineLevel="1" x14ac:dyDescent="0.25"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 t="str">
        <f>VLOOKUP(T$1,raw_data!$K$2:$L$9,2,FALSE)</f>
        <v>(alpha=1.0)</v>
      </c>
      <c r="U26" s="13"/>
      <c r="V26" s="13"/>
    </row>
    <row r="27" spans="1:22" hidden="1" outlineLevel="1" x14ac:dyDescent="0.25"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 t="str">
        <f>VLOOKUP(V$1,raw_data!$K$2:$L$9,2,FALSE)</f>
        <v>(C=1.0, epsilon=0.2)</v>
      </c>
    </row>
    <row r="28" spans="1:22" collapsed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B80F-57EB-418F-9C40-621E94B40287}">
  <sheetPr>
    <tabColor theme="9" tint="0.79998168889431442"/>
  </sheetPr>
  <dimension ref="A2:J11"/>
  <sheetViews>
    <sheetView zoomScaleNormal="100" workbookViewId="0">
      <selection activeCell="F21" sqref="F1:F21"/>
    </sheetView>
  </sheetViews>
  <sheetFormatPr defaultRowHeight="15" x14ac:dyDescent="0.25"/>
  <cols>
    <col min="1" max="1" width="14" bestFit="1" customWidth="1"/>
    <col min="2" max="2" width="17" bestFit="1" customWidth="1"/>
    <col min="3" max="3" width="10.42578125" bestFit="1" customWidth="1"/>
    <col min="4" max="4" width="6.7109375" bestFit="1" customWidth="1"/>
    <col min="5" max="5" width="5.42578125" bestFit="1" customWidth="1"/>
    <col min="6" max="6" width="15.28515625" bestFit="1" customWidth="1"/>
    <col min="7" max="7" width="18.42578125" bestFit="1" customWidth="1"/>
    <col min="8" max="8" width="14.28515625" bestFit="1" customWidth="1"/>
    <col min="9" max="9" width="5.5703125" bestFit="1" customWidth="1"/>
    <col min="10" max="10" width="5" bestFit="1" customWidth="1"/>
    <col min="11" max="25" width="18.42578125" bestFit="1" customWidth="1"/>
  </cols>
  <sheetData>
    <row r="2" spans="1:10" x14ac:dyDescent="0.25">
      <c r="A2" s="3" t="s">
        <v>1</v>
      </c>
      <c r="B2" s="4">
        <v>0</v>
      </c>
    </row>
    <row r="4" spans="1:10" x14ac:dyDescent="0.25">
      <c r="A4" s="3" t="s">
        <v>18</v>
      </c>
      <c r="C4" s="3" t="s">
        <v>3</v>
      </c>
    </row>
    <row r="5" spans="1:10" x14ac:dyDescent="0.25">
      <c r="A5" s="3" t="s">
        <v>2</v>
      </c>
      <c r="B5" s="3" t="s">
        <v>4</v>
      </c>
      <c r="C5" t="s">
        <v>5</v>
      </c>
      <c r="D5" t="s">
        <v>14</v>
      </c>
      <c r="E5" t="s">
        <v>15</v>
      </c>
      <c r="F5" t="s">
        <v>11</v>
      </c>
      <c r="G5" t="s">
        <v>12</v>
      </c>
      <c r="H5" t="s">
        <v>9</v>
      </c>
      <c r="I5" t="s">
        <v>16</v>
      </c>
      <c r="J5" t="s">
        <v>17</v>
      </c>
    </row>
    <row r="6" spans="1:10" x14ac:dyDescent="0.25">
      <c r="A6" t="s">
        <v>13</v>
      </c>
      <c r="B6" t="s">
        <v>8</v>
      </c>
      <c r="C6" s="5">
        <v>1.1000000000000001</v>
      </c>
      <c r="D6" s="5">
        <v>0.4</v>
      </c>
      <c r="E6" s="5">
        <v>0.36</v>
      </c>
      <c r="F6" s="5">
        <v>1.1299999999999999</v>
      </c>
      <c r="G6" s="5">
        <v>0.4</v>
      </c>
      <c r="H6" s="5">
        <v>0.62</v>
      </c>
      <c r="I6" s="5">
        <v>0.36</v>
      </c>
      <c r="J6" s="5">
        <v>0.86</v>
      </c>
    </row>
    <row r="7" spans="1:10" x14ac:dyDescent="0.25">
      <c r="B7" t="s">
        <v>7</v>
      </c>
      <c r="C7" s="5">
        <v>1.1000000000000001</v>
      </c>
      <c r="D7" s="5">
        <v>0.38</v>
      </c>
      <c r="E7" s="5">
        <v>1.1399999999999999</v>
      </c>
      <c r="F7" s="5">
        <v>0.95</v>
      </c>
      <c r="G7" s="5">
        <v>0.39</v>
      </c>
      <c r="H7" s="5">
        <v>0.61</v>
      </c>
      <c r="I7" s="5">
        <v>0.43</v>
      </c>
      <c r="J7" s="5">
        <v>1.73</v>
      </c>
    </row>
    <row r="8" spans="1:10" x14ac:dyDescent="0.25">
      <c r="B8" t="s">
        <v>6</v>
      </c>
      <c r="C8" s="5">
        <v>0.55000000000000004</v>
      </c>
      <c r="D8" s="5">
        <v>0.42</v>
      </c>
      <c r="E8" s="5">
        <v>0.41</v>
      </c>
      <c r="F8" s="5">
        <v>0.37</v>
      </c>
      <c r="G8" s="5">
        <v>0.35</v>
      </c>
      <c r="H8" s="5">
        <v>0.37</v>
      </c>
      <c r="I8" s="5">
        <v>0.4</v>
      </c>
      <c r="J8" s="5">
        <v>0.56000000000000005</v>
      </c>
    </row>
    <row r="9" spans="1:10" x14ac:dyDescent="0.25">
      <c r="A9" t="s">
        <v>10</v>
      </c>
      <c r="B9" t="s">
        <v>8</v>
      </c>
      <c r="C9" s="5">
        <v>0.47</v>
      </c>
      <c r="D9" s="5">
        <v>0.44</v>
      </c>
      <c r="E9" s="5">
        <v>0.37</v>
      </c>
      <c r="F9" s="5">
        <v>0.67</v>
      </c>
      <c r="G9" s="5">
        <v>0.37</v>
      </c>
      <c r="H9" s="5">
        <v>0.37</v>
      </c>
      <c r="I9" s="5">
        <v>0.37</v>
      </c>
      <c r="J9" s="5">
        <v>0.55000000000000004</v>
      </c>
    </row>
    <row r="10" spans="1:10" x14ac:dyDescent="0.25">
      <c r="B10" t="s">
        <v>7</v>
      </c>
      <c r="C10" s="5">
        <v>1.02</v>
      </c>
      <c r="D10" s="5">
        <v>0.52</v>
      </c>
      <c r="E10" s="5">
        <v>1.18</v>
      </c>
      <c r="F10" s="5">
        <v>0.51</v>
      </c>
      <c r="G10" s="5">
        <v>0.76</v>
      </c>
      <c r="H10" s="5">
        <v>0.37</v>
      </c>
      <c r="I10" s="5">
        <v>0.94</v>
      </c>
      <c r="J10" s="5">
        <v>1.1000000000000001</v>
      </c>
    </row>
    <row r="11" spans="1:10" x14ac:dyDescent="0.25">
      <c r="B11" t="s">
        <v>6</v>
      </c>
      <c r="C11" s="5">
        <v>0.91</v>
      </c>
      <c r="D11" s="5">
        <v>0.49</v>
      </c>
      <c r="E11" s="5">
        <v>0.72</v>
      </c>
      <c r="F11" s="5">
        <v>0.73</v>
      </c>
      <c r="G11" s="5">
        <v>0.37</v>
      </c>
      <c r="H11" s="5">
        <v>0.34</v>
      </c>
      <c r="I11" s="5">
        <v>0.66</v>
      </c>
      <c r="J11" s="5">
        <v>1.1200000000000001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197"/>
  <sheetViews>
    <sheetView workbookViewId="0">
      <selection activeCell="H1" sqref="H1"/>
    </sheetView>
  </sheetViews>
  <sheetFormatPr defaultRowHeight="15" x14ac:dyDescent="0.25"/>
  <cols>
    <col min="1" max="1" width="15.42578125" customWidth="1"/>
    <col min="2" max="2" width="14.7109375" bestFit="1" customWidth="1"/>
    <col min="3" max="3" width="9.140625" style="1"/>
    <col min="4" max="4" width="11.42578125" customWidth="1"/>
    <col min="6" max="6" width="15.42578125" customWidth="1"/>
    <col min="11" max="11" width="18.42578125" bestFit="1" customWidth="1"/>
  </cols>
  <sheetData>
    <row r="1" spans="1:12" x14ac:dyDescent="0.25">
      <c r="A1" t="s">
        <v>3</v>
      </c>
      <c r="B1" t="s">
        <v>4</v>
      </c>
      <c r="C1" s="1" t="s">
        <v>2</v>
      </c>
      <c r="D1" t="s">
        <v>1</v>
      </c>
      <c r="E1" t="s">
        <v>0</v>
      </c>
      <c r="F1" t="s">
        <v>19</v>
      </c>
    </row>
    <row r="2" spans="1:12" x14ac:dyDescent="0.25">
      <c r="A2" t="s">
        <v>5</v>
      </c>
      <c r="B2" t="s">
        <v>6</v>
      </c>
      <c r="C2" s="2" t="s">
        <v>13</v>
      </c>
      <c r="D2">
        <v>0</v>
      </c>
      <c r="E2">
        <v>0.55000000000000004</v>
      </c>
      <c r="F2" t="str">
        <f>VLOOKUP(A2,$K$2:$L$9,2,FALSE)</f>
        <v>(DecisionTreeRegressor(max_features='sqrt', splitter='random', min_samples_split=3, max_depth=3), learning_rate=0.1, loss='square', n_estimators=100))</v>
      </c>
      <c r="G2" t="s">
        <v>26</v>
      </c>
      <c r="K2" t="s">
        <v>5</v>
      </c>
      <c r="L2" t="s">
        <v>20</v>
      </c>
    </row>
    <row r="3" spans="1:12" x14ac:dyDescent="0.25">
      <c r="A3" t="s">
        <v>5</v>
      </c>
      <c r="B3" t="s">
        <v>6</v>
      </c>
      <c r="C3" s="2" t="s">
        <v>13</v>
      </c>
      <c r="D3">
        <v>1</v>
      </c>
      <c r="E3">
        <v>0.89</v>
      </c>
      <c r="F3" t="str">
        <f t="shared" ref="F3:F66" si="0">VLOOKUP(A3,$K$2:$L$9,2,FALSE)</f>
        <v>(DecisionTreeRegressor(max_features='sqrt', splitter='random', min_samples_split=3, max_depth=3), learning_rate=0.1, loss='square', n_estimators=100))</v>
      </c>
      <c r="G3" t="s">
        <v>26</v>
      </c>
      <c r="K3" t="s">
        <v>9</v>
      </c>
      <c r="L3" t="s">
        <v>21</v>
      </c>
    </row>
    <row r="4" spans="1:12" x14ac:dyDescent="0.25">
      <c r="A4" t="s">
        <v>5</v>
      </c>
      <c r="B4" t="s">
        <v>6</v>
      </c>
      <c r="C4" s="2" t="s">
        <v>13</v>
      </c>
      <c r="D4">
        <v>2</v>
      </c>
      <c r="E4">
        <v>1.29</v>
      </c>
      <c r="F4" t="str">
        <f t="shared" si="0"/>
        <v>(DecisionTreeRegressor(max_features='sqrt', splitter='random', min_samples_split=3, max_depth=3), learning_rate=0.1, loss='square', n_estimators=100))</v>
      </c>
      <c r="G4" t="s">
        <v>26</v>
      </c>
      <c r="K4" t="s">
        <v>12</v>
      </c>
      <c r="L4" t="s">
        <v>22</v>
      </c>
    </row>
    <row r="5" spans="1:12" x14ac:dyDescent="0.25">
      <c r="A5" t="s">
        <v>5</v>
      </c>
      <c r="B5" t="s">
        <v>6</v>
      </c>
      <c r="C5" s="2" t="s">
        <v>13</v>
      </c>
      <c r="D5">
        <v>3</v>
      </c>
      <c r="E5">
        <v>1.81</v>
      </c>
      <c r="F5" t="str">
        <f t="shared" si="0"/>
        <v>(DecisionTreeRegressor(max_features='sqrt', splitter='random', min_samples_split=3, max_depth=3), learning_rate=0.1, loss='square', n_estimators=100))</v>
      </c>
      <c r="G5" t="s">
        <v>26</v>
      </c>
      <c r="K5" t="s">
        <v>11</v>
      </c>
      <c r="L5" t="s">
        <v>23</v>
      </c>
    </row>
    <row r="6" spans="1:12" x14ac:dyDescent="0.25">
      <c r="A6" t="s">
        <v>5</v>
      </c>
      <c r="B6" t="s">
        <v>7</v>
      </c>
      <c r="C6" s="2" t="s">
        <v>13</v>
      </c>
      <c r="D6">
        <v>0</v>
      </c>
      <c r="E6">
        <v>1.1000000000000001</v>
      </c>
      <c r="F6" t="str">
        <f t="shared" si="0"/>
        <v>(DecisionTreeRegressor(max_features='sqrt', splitter='random', min_samples_split=3, max_depth=3), learning_rate=0.1, loss='square', n_estimators=100))</v>
      </c>
      <c r="G6" t="s">
        <v>26</v>
      </c>
      <c r="K6" t="s">
        <v>14</v>
      </c>
      <c r="L6" t="s">
        <v>24</v>
      </c>
    </row>
    <row r="7" spans="1:12" x14ac:dyDescent="0.25">
      <c r="A7" t="s">
        <v>5</v>
      </c>
      <c r="B7" t="s">
        <v>7</v>
      </c>
      <c r="C7" s="2" t="s">
        <v>13</v>
      </c>
      <c r="D7">
        <v>1</v>
      </c>
      <c r="E7">
        <v>1.1299999999999999</v>
      </c>
      <c r="F7" t="str">
        <f t="shared" si="0"/>
        <v>(DecisionTreeRegressor(max_features='sqrt', splitter='random', min_samples_split=3, max_depth=3), learning_rate=0.1, loss='square', n_estimators=100))</v>
      </c>
      <c r="G7" t="s">
        <v>26</v>
      </c>
      <c r="K7" t="s">
        <v>15</v>
      </c>
      <c r="L7" t="s">
        <v>24</v>
      </c>
    </row>
    <row r="8" spans="1:12" x14ac:dyDescent="0.25">
      <c r="A8" t="s">
        <v>5</v>
      </c>
      <c r="B8" t="s">
        <v>7</v>
      </c>
      <c r="C8" s="2" t="s">
        <v>13</v>
      </c>
      <c r="D8">
        <v>2</v>
      </c>
      <c r="E8">
        <v>1.76</v>
      </c>
      <c r="F8" t="str">
        <f t="shared" si="0"/>
        <v>(DecisionTreeRegressor(max_features='sqrt', splitter='random', min_samples_split=3, max_depth=3), learning_rate=0.1, loss='square', n_estimators=100))</v>
      </c>
      <c r="G8" t="s">
        <v>26</v>
      </c>
      <c r="K8" t="s">
        <v>16</v>
      </c>
      <c r="L8" t="s">
        <v>24</v>
      </c>
    </row>
    <row r="9" spans="1:12" x14ac:dyDescent="0.25">
      <c r="A9" t="s">
        <v>5</v>
      </c>
      <c r="B9" t="s">
        <v>7</v>
      </c>
      <c r="C9" s="2" t="s">
        <v>13</v>
      </c>
      <c r="D9">
        <v>3</v>
      </c>
      <c r="E9">
        <v>1.51</v>
      </c>
      <c r="F9" t="str">
        <f t="shared" si="0"/>
        <v>(DecisionTreeRegressor(max_features='sqrt', splitter='random', min_samples_split=3, max_depth=3), learning_rate=0.1, loss='square', n_estimators=100))</v>
      </c>
      <c r="G9" t="s">
        <v>26</v>
      </c>
      <c r="K9" t="s">
        <v>17</v>
      </c>
      <c r="L9" t="s">
        <v>25</v>
      </c>
    </row>
    <row r="10" spans="1:12" x14ac:dyDescent="0.25">
      <c r="A10" t="s">
        <v>5</v>
      </c>
      <c r="B10" t="s">
        <v>8</v>
      </c>
      <c r="C10" s="2" t="s">
        <v>13</v>
      </c>
      <c r="D10">
        <v>0</v>
      </c>
      <c r="E10">
        <v>1.1000000000000001</v>
      </c>
      <c r="F10" t="str">
        <f t="shared" si="0"/>
        <v>(DecisionTreeRegressor(max_features='sqrt', splitter='random', min_samples_split=3, max_depth=3), learning_rate=0.1, loss='square', n_estimators=100))</v>
      </c>
      <c r="G10" t="s">
        <v>26</v>
      </c>
    </row>
    <row r="11" spans="1:12" x14ac:dyDescent="0.25">
      <c r="A11" t="s">
        <v>5</v>
      </c>
      <c r="B11" t="s">
        <v>8</v>
      </c>
      <c r="C11" s="2" t="s">
        <v>13</v>
      </c>
      <c r="D11">
        <v>1</v>
      </c>
      <c r="E11">
        <v>1.1599999999999999</v>
      </c>
      <c r="F11" t="str">
        <f t="shared" si="0"/>
        <v>(DecisionTreeRegressor(max_features='sqrt', splitter='random', min_samples_split=3, max_depth=3), learning_rate=0.1, loss='square', n_estimators=100))</v>
      </c>
      <c r="G11" t="s">
        <v>26</v>
      </c>
    </row>
    <row r="12" spans="1:12" x14ac:dyDescent="0.25">
      <c r="A12" t="s">
        <v>5</v>
      </c>
      <c r="B12" t="s">
        <v>8</v>
      </c>
      <c r="C12" s="2" t="s">
        <v>13</v>
      </c>
      <c r="D12">
        <v>2</v>
      </c>
      <c r="E12">
        <v>1.76</v>
      </c>
      <c r="F12" t="str">
        <f t="shared" si="0"/>
        <v>(DecisionTreeRegressor(max_features='sqrt', splitter='random', min_samples_split=3, max_depth=3), learning_rate=0.1, loss='square', n_estimators=100))</v>
      </c>
      <c r="G12" t="s">
        <v>26</v>
      </c>
    </row>
    <row r="13" spans="1:12" x14ac:dyDescent="0.25">
      <c r="A13" t="s">
        <v>5</v>
      </c>
      <c r="B13" t="s">
        <v>8</v>
      </c>
      <c r="C13" s="2" t="s">
        <v>13</v>
      </c>
      <c r="D13">
        <v>3</v>
      </c>
      <c r="E13">
        <v>1.5</v>
      </c>
      <c r="F13" t="str">
        <f t="shared" si="0"/>
        <v>(DecisionTreeRegressor(max_features='sqrt', splitter='random', min_samples_split=3, max_depth=3), learning_rate=0.1, loss='square', n_estimators=100))</v>
      </c>
      <c r="G13" t="s">
        <v>26</v>
      </c>
    </row>
    <row r="14" spans="1:12" x14ac:dyDescent="0.25">
      <c r="A14" t="s">
        <v>9</v>
      </c>
      <c r="B14" t="s">
        <v>7</v>
      </c>
      <c r="C14" s="2" t="s">
        <v>10</v>
      </c>
      <c r="D14">
        <v>0</v>
      </c>
      <c r="E14">
        <v>0.37</v>
      </c>
      <c r="F14" t="str">
        <f t="shared" si="0"/>
        <v>(max_depth=3,n_estimators=100)</v>
      </c>
      <c r="G14" t="s">
        <v>26</v>
      </c>
    </row>
    <row r="15" spans="1:12" x14ac:dyDescent="0.25">
      <c r="A15" t="s">
        <v>9</v>
      </c>
      <c r="B15" t="s">
        <v>7</v>
      </c>
      <c r="C15" s="2" t="s">
        <v>10</v>
      </c>
      <c r="D15">
        <v>1</v>
      </c>
      <c r="E15">
        <v>0.64</v>
      </c>
      <c r="F15" t="str">
        <f t="shared" si="0"/>
        <v>(max_depth=3,n_estimators=100)</v>
      </c>
      <c r="G15" t="s">
        <v>26</v>
      </c>
    </row>
    <row r="16" spans="1:12" x14ac:dyDescent="0.25">
      <c r="A16" t="s">
        <v>9</v>
      </c>
      <c r="B16" t="s">
        <v>7</v>
      </c>
      <c r="C16" s="2" t="s">
        <v>10</v>
      </c>
      <c r="D16">
        <v>2</v>
      </c>
      <c r="E16">
        <v>1.1399999999999999</v>
      </c>
      <c r="F16" t="str">
        <f t="shared" si="0"/>
        <v>(max_depth=3,n_estimators=100)</v>
      </c>
      <c r="G16" t="s">
        <v>26</v>
      </c>
    </row>
    <row r="17" spans="1:7" x14ac:dyDescent="0.25">
      <c r="A17" t="s">
        <v>9</v>
      </c>
      <c r="B17" t="s">
        <v>7</v>
      </c>
      <c r="C17" s="2" t="s">
        <v>10</v>
      </c>
      <c r="D17">
        <v>3</v>
      </c>
      <c r="E17">
        <v>1.42</v>
      </c>
      <c r="F17" t="str">
        <f t="shared" si="0"/>
        <v>(max_depth=3,n_estimators=100)</v>
      </c>
      <c r="G17" t="s">
        <v>26</v>
      </c>
    </row>
    <row r="18" spans="1:7" x14ac:dyDescent="0.25">
      <c r="A18" t="s">
        <v>9</v>
      </c>
      <c r="B18" t="s">
        <v>6</v>
      </c>
      <c r="C18" s="2" t="s">
        <v>10</v>
      </c>
      <c r="D18">
        <v>0</v>
      </c>
      <c r="E18">
        <v>0.34</v>
      </c>
      <c r="F18" t="str">
        <f t="shared" si="0"/>
        <v>(max_depth=3,n_estimators=100)</v>
      </c>
      <c r="G18" t="s">
        <v>26</v>
      </c>
    </row>
    <row r="19" spans="1:7" x14ac:dyDescent="0.25">
      <c r="A19" t="s">
        <v>9</v>
      </c>
      <c r="B19" t="s">
        <v>6</v>
      </c>
      <c r="C19" s="2" t="s">
        <v>10</v>
      </c>
      <c r="D19">
        <v>1</v>
      </c>
      <c r="E19">
        <v>0.63</v>
      </c>
      <c r="F19" t="str">
        <f t="shared" si="0"/>
        <v>(max_depth=3,n_estimators=100)</v>
      </c>
      <c r="G19" t="s">
        <v>26</v>
      </c>
    </row>
    <row r="20" spans="1:7" x14ac:dyDescent="0.25">
      <c r="A20" t="s">
        <v>9</v>
      </c>
      <c r="B20" t="s">
        <v>6</v>
      </c>
      <c r="C20" s="2" t="s">
        <v>10</v>
      </c>
      <c r="D20">
        <v>2</v>
      </c>
      <c r="E20">
        <v>1.2</v>
      </c>
      <c r="F20" t="str">
        <f t="shared" si="0"/>
        <v>(max_depth=3,n_estimators=100)</v>
      </c>
      <c r="G20" t="s">
        <v>26</v>
      </c>
    </row>
    <row r="21" spans="1:7" x14ac:dyDescent="0.25">
      <c r="A21" t="s">
        <v>9</v>
      </c>
      <c r="B21" t="s">
        <v>6</v>
      </c>
      <c r="C21" s="2" t="s">
        <v>10</v>
      </c>
      <c r="D21">
        <v>3</v>
      </c>
      <c r="E21">
        <v>1.72</v>
      </c>
      <c r="F21" t="str">
        <f t="shared" si="0"/>
        <v>(max_depth=3,n_estimators=100)</v>
      </c>
      <c r="G21" t="s">
        <v>26</v>
      </c>
    </row>
    <row r="22" spans="1:7" x14ac:dyDescent="0.25">
      <c r="A22" t="s">
        <v>12</v>
      </c>
      <c r="B22" t="s">
        <v>6</v>
      </c>
      <c r="C22" s="2" t="s">
        <v>10</v>
      </c>
      <c r="D22">
        <v>0</v>
      </c>
      <c r="E22">
        <v>0.37</v>
      </c>
      <c r="F22" t="str">
        <f t="shared" si="0"/>
        <v>(num_boost_round=100000,early_stopping_rounds=5,verbose_eval=False))</v>
      </c>
      <c r="G22" t="s">
        <v>26</v>
      </c>
    </row>
    <row r="23" spans="1:7" x14ac:dyDescent="0.25">
      <c r="A23" t="s">
        <v>12</v>
      </c>
      <c r="B23" t="s">
        <v>6</v>
      </c>
      <c r="C23" s="2" t="s">
        <v>10</v>
      </c>
      <c r="D23">
        <v>1</v>
      </c>
      <c r="E23">
        <v>0.66</v>
      </c>
      <c r="F23" t="str">
        <f t="shared" si="0"/>
        <v>(num_boost_round=100000,early_stopping_rounds=5,verbose_eval=False))</v>
      </c>
      <c r="G23" t="s">
        <v>26</v>
      </c>
    </row>
    <row r="24" spans="1:7" x14ac:dyDescent="0.25">
      <c r="A24" t="s">
        <v>12</v>
      </c>
      <c r="B24" t="s">
        <v>6</v>
      </c>
      <c r="C24" s="2" t="s">
        <v>10</v>
      </c>
      <c r="D24">
        <v>2</v>
      </c>
      <c r="E24">
        <v>1.22</v>
      </c>
      <c r="F24" t="str">
        <f t="shared" si="0"/>
        <v>(num_boost_round=100000,early_stopping_rounds=5,verbose_eval=False))</v>
      </c>
      <c r="G24" t="s">
        <v>26</v>
      </c>
    </row>
    <row r="25" spans="1:7" x14ac:dyDescent="0.25">
      <c r="A25" t="s">
        <v>12</v>
      </c>
      <c r="B25" t="s">
        <v>6</v>
      </c>
      <c r="C25" s="2" t="s">
        <v>10</v>
      </c>
      <c r="D25">
        <v>3</v>
      </c>
      <c r="E25">
        <v>0.16</v>
      </c>
      <c r="F25" t="str">
        <f t="shared" si="0"/>
        <v>(num_boost_round=100000,early_stopping_rounds=5,verbose_eval=False))</v>
      </c>
      <c r="G25" t="s">
        <v>26</v>
      </c>
    </row>
    <row r="26" spans="1:7" x14ac:dyDescent="0.25">
      <c r="A26" t="s">
        <v>11</v>
      </c>
      <c r="B26" t="s">
        <v>8</v>
      </c>
      <c r="C26" s="2" t="s">
        <v>10</v>
      </c>
      <c r="D26">
        <v>0</v>
      </c>
      <c r="E26">
        <v>0.67</v>
      </c>
      <c r="F26" t="str">
        <f t="shared" si="0"/>
        <v>(activation= 'tanh', hidden_layer_sizes= (20,), solver= 'lbfgs'))</v>
      </c>
      <c r="G26" t="s">
        <v>26</v>
      </c>
    </row>
    <row r="27" spans="1:7" x14ac:dyDescent="0.25">
      <c r="A27" t="s">
        <v>11</v>
      </c>
      <c r="B27" t="s">
        <v>8</v>
      </c>
      <c r="C27" s="2" t="s">
        <v>10</v>
      </c>
      <c r="D27">
        <v>1</v>
      </c>
      <c r="E27">
        <v>0.81</v>
      </c>
      <c r="F27" t="str">
        <f t="shared" si="0"/>
        <v>(activation= 'tanh', hidden_layer_sizes= (20,), solver= 'lbfgs'))</v>
      </c>
      <c r="G27" t="s">
        <v>26</v>
      </c>
    </row>
    <row r="28" spans="1:7" x14ac:dyDescent="0.25">
      <c r="A28" t="s">
        <v>11</v>
      </c>
      <c r="B28" t="s">
        <v>8</v>
      </c>
      <c r="C28" s="2" t="s">
        <v>10</v>
      </c>
      <c r="D28">
        <v>2</v>
      </c>
      <c r="E28">
        <v>1.22</v>
      </c>
      <c r="F28" t="str">
        <f t="shared" si="0"/>
        <v>(activation= 'tanh', hidden_layer_sizes= (20,), solver= 'lbfgs'))</v>
      </c>
      <c r="G28" t="s">
        <v>26</v>
      </c>
    </row>
    <row r="29" spans="1:7" x14ac:dyDescent="0.25">
      <c r="A29" t="s">
        <v>11</v>
      </c>
      <c r="B29" t="s">
        <v>8</v>
      </c>
      <c r="C29" s="2" t="s">
        <v>10</v>
      </c>
      <c r="D29">
        <v>3</v>
      </c>
      <c r="E29">
        <v>1.35</v>
      </c>
      <c r="F29" t="str">
        <f t="shared" si="0"/>
        <v>(activation= 'tanh', hidden_layer_sizes= (20,), solver= 'lbfgs'))</v>
      </c>
      <c r="G29" t="s">
        <v>26</v>
      </c>
    </row>
    <row r="30" spans="1:7" x14ac:dyDescent="0.25">
      <c r="A30" t="s">
        <v>11</v>
      </c>
      <c r="B30" t="s">
        <v>7</v>
      </c>
      <c r="C30" s="2" t="s">
        <v>10</v>
      </c>
      <c r="D30">
        <v>0</v>
      </c>
      <c r="E30">
        <v>0.51</v>
      </c>
      <c r="F30" t="str">
        <f t="shared" si="0"/>
        <v>(activation= 'tanh', hidden_layer_sizes= (20,), solver= 'lbfgs'))</v>
      </c>
      <c r="G30" t="s">
        <v>26</v>
      </c>
    </row>
    <row r="31" spans="1:7" x14ac:dyDescent="0.25">
      <c r="A31" t="s">
        <v>11</v>
      </c>
      <c r="B31" t="s">
        <v>7</v>
      </c>
      <c r="C31" s="2" t="s">
        <v>10</v>
      </c>
      <c r="D31">
        <v>1</v>
      </c>
      <c r="E31">
        <v>1.05</v>
      </c>
      <c r="F31" t="str">
        <f t="shared" si="0"/>
        <v>(activation= 'tanh', hidden_layer_sizes= (20,), solver= 'lbfgs'))</v>
      </c>
      <c r="G31" t="s">
        <v>26</v>
      </c>
    </row>
    <row r="32" spans="1:7" x14ac:dyDescent="0.25">
      <c r="A32" t="s">
        <v>11</v>
      </c>
      <c r="B32" t="s">
        <v>7</v>
      </c>
      <c r="C32" s="2" t="s">
        <v>10</v>
      </c>
      <c r="D32">
        <v>2</v>
      </c>
      <c r="E32">
        <v>1.26</v>
      </c>
      <c r="F32" t="str">
        <f t="shared" si="0"/>
        <v>(activation= 'tanh', hidden_layer_sizes= (20,), solver= 'lbfgs'))</v>
      </c>
      <c r="G32" t="s">
        <v>26</v>
      </c>
    </row>
    <row r="33" spans="1:7" x14ac:dyDescent="0.25">
      <c r="A33" t="s">
        <v>11</v>
      </c>
      <c r="B33" t="s">
        <v>7</v>
      </c>
      <c r="C33" s="2" t="s">
        <v>10</v>
      </c>
      <c r="D33">
        <v>3</v>
      </c>
      <c r="E33">
        <v>1.39</v>
      </c>
      <c r="F33" t="str">
        <f t="shared" si="0"/>
        <v>(activation= 'tanh', hidden_layer_sizes= (20,), solver= 'lbfgs'))</v>
      </c>
      <c r="G33" t="s">
        <v>26</v>
      </c>
    </row>
    <row r="34" spans="1:7" x14ac:dyDescent="0.25">
      <c r="A34" t="s">
        <v>11</v>
      </c>
      <c r="B34" t="s">
        <v>6</v>
      </c>
      <c r="C34" s="2" t="s">
        <v>10</v>
      </c>
      <c r="D34">
        <v>0</v>
      </c>
      <c r="E34">
        <v>0.73</v>
      </c>
      <c r="F34" t="str">
        <f t="shared" si="0"/>
        <v>(activation= 'tanh', hidden_layer_sizes= (20,), solver= 'lbfgs'))</v>
      </c>
      <c r="G34" t="s">
        <v>26</v>
      </c>
    </row>
    <row r="35" spans="1:7" x14ac:dyDescent="0.25">
      <c r="A35" t="s">
        <v>11</v>
      </c>
      <c r="B35" t="s">
        <v>6</v>
      </c>
      <c r="C35" s="2" t="s">
        <v>10</v>
      </c>
      <c r="D35">
        <v>1</v>
      </c>
      <c r="E35">
        <v>0.84</v>
      </c>
      <c r="F35" t="str">
        <f t="shared" si="0"/>
        <v>(activation= 'tanh', hidden_layer_sizes= (20,), solver= 'lbfgs'))</v>
      </c>
      <c r="G35" t="s">
        <v>26</v>
      </c>
    </row>
    <row r="36" spans="1:7" x14ac:dyDescent="0.25">
      <c r="A36" t="s">
        <v>11</v>
      </c>
      <c r="B36" t="s">
        <v>6</v>
      </c>
      <c r="C36" s="2" t="s">
        <v>10</v>
      </c>
      <c r="D36">
        <v>2</v>
      </c>
      <c r="E36">
        <v>1.28</v>
      </c>
      <c r="F36" t="str">
        <f t="shared" si="0"/>
        <v>(activation= 'tanh', hidden_layer_sizes= (20,), solver= 'lbfgs'))</v>
      </c>
      <c r="G36" t="s">
        <v>26</v>
      </c>
    </row>
    <row r="37" spans="1:7" x14ac:dyDescent="0.25">
      <c r="A37" t="s">
        <v>11</v>
      </c>
      <c r="B37" t="s">
        <v>6</v>
      </c>
      <c r="C37" s="2" t="s">
        <v>10</v>
      </c>
      <c r="D37">
        <v>3</v>
      </c>
      <c r="E37">
        <v>1.47</v>
      </c>
      <c r="F37" t="str">
        <f t="shared" si="0"/>
        <v>(activation= 'tanh', hidden_layer_sizes= (20,), solver= 'lbfgs'))</v>
      </c>
      <c r="G37" t="s">
        <v>26</v>
      </c>
    </row>
    <row r="38" spans="1:7" x14ac:dyDescent="0.25">
      <c r="A38" t="s">
        <v>12</v>
      </c>
      <c r="B38" t="s">
        <v>7</v>
      </c>
      <c r="C38" s="2" t="s">
        <v>10</v>
      </c>
      <c r="D38">
        <v>0</v>
      </c>
      <c r="E38">
        <v>0.37</v>
      </c>
      <c r="F38" t="str">
        <f t="shared" si="0"/>
        <v>(num_boost_round=100000,early_stopping_rounds=5,verbose_eval=False))</v>
      </c>
      <c r="G38" t="s">
        <v>26</v>
      </c>
    </row>
    <row r="39" spans="1:7" x14ac:dyDescent="0.25">
      <c r="A39" t="s">
        <v>12</v>
      </c>
      <c r="B39" t="s">
        <v>7</v>
      </c>
      <c r="C39" s="2" t="s">
        <v>10</v>
      </c>
      <c r="D39">
        <v>1</v>
      </c>
      <c r="E39">
        <v>0.68</v>
      </c>
      <c r="F39" t="str">
        <f t="shared" si="0"/>
        <v>(num_boost_round=100000,early_stopping_rounds=5,verbose_eval=False))</v>
      </c>
      <c r="G39" t="s">
        <v>26</v>
      </c>
    </row>
    <row r="40" spans="1:7" x14ac:dyDescent="0.25">
      <c r="A40" t="s">
        <v>12</v>
      </c>
      <c r="B40" t="s">
        <v>7</v>
      </c>
      <c r="C40" s="2" t="s">
        <v>10</v>
      </c>
      <c r="D40">
        <v>2</v>
      </c>
      <c r="E40">
        <v>1.1100000000000001</v>
      </c>
      <c r="F40" t="str">
        <f t="shared" si="0"/>
        <v>(num_boost_round=100000,early_stopping_rounds=5,verbose_eval=False))</v>
      </c>
      <c r="G40" t="s">
        <v>26</v>
      </c>
    </row>
    <row r="41" spans="1:7" x14ac:dyDescent="0.25">
      <c r="A41" t="s">
        <v>12</v>
      </c>
      <c r="B41" t="s">
        <v>7</v>
      </c>
      <c r="C41" s="2" t="s">
        <v>10</v>
      </c>
      <c r="D41">
        <v>3</v>
      </c>
      <c r="E41">
        <v>1.4</v>
      </c>
      <c r="F41" t="str">
        <f t="shared" si="0"/>
        <v>(num_boost_round=100000,early_stopping_rounds=5,verbose_eval=False))</v>
      </c>
      <c r="G41" t="s">
        <v>26</v>
      </c>
    </row>
    <row r="42" spans="1:7" x14ac:dyDescent="0.25">
      <c r="A42" t="s">
        <v>12</v>
      </c>
      <c r="B42" t="s">
        <v>8</v>
      </c>
      <c r="C42" s="2" t="s">
        <v>10</v>
      </c>
      <c r="D42">
        <v>0</v>
      </c>
      <c r="E42">
        <v>0.37</v>
      </c>
      <c r="F42" t="str">
        <f t="shared" si="0"/>
        <v>(num_boost_round=100000,early_stopping_rounds=5,verbose_eval=False))</v>
      </c>
      <c r="G42" t="s">
        <v>26</v>
      </c>
    </row>
    <row r="43" spans="1:7" x14ac:dyDescent="0.25">
      <c r="A43" t="s">
        <v>12</v>
      </c>
      <c r="B43" t="s">
        <v>8</v>
      </c>
      <c r="C43" s="2" t="s">
        <v>10</v>
      </c>
      <c r="D43">
        <v>1</v>
      </c>
      <c r="E43">
        <v>0.69</v>
      </c>
      <c r="F43" t="str">
        <f t="shared" si="0"/>
        <v>(num_boost_round=100000,early_stopping_rounds=5,verbose_eval=False))</v>
      </c>
      <c r="G43" t="s">
        <v>26</v>
      </c>
    </row>
    <row r="44" spans="1:7" x14ac:dyDescent="0.25">
      <c r="A44" t="s">
        <v>12</v>
      </c>
      <c r="B44" t="s">
        <v>8</v>
      </c>
      <c r="C44" s="2" t="s">
        <v>10</v>
      </c>
      <c r="D44">
        <v>2</v>
      </c>
      <c r="E44">
        <v>1.1399999999999999</v>
      </c>
      <c r="F44" t="str">
        <f t="shared" si="0"/>
        <v>(num_boost_round=100000,early_stopping_rounds=5,verbose_eval=False))</v>
      </c>
      <c r="G44" t="s">
        <v>26</v>
      </c>
    </row>
    <row r="45" spans="1:7" x14ac:dyDescent="0.25">
      <c r="A45" t="s">
        <v>12</v>
      </c>
      <c r="B45" t="s">
        <v>8</v>
      </c>
      <c r="C45" s="2" t="s">
        <v>10</v>
      </c>
      <c r="D45">
        <v>3</v>
      </c>
      <c r="E45">
        <v>1.37</v>
      </c>
      <c r="F45" t="str">
        <f t="shared" si="0"/>
        <v>(num_boost_round=100000,early_stopping_rounds=5,verbose_eval=False))</v>
      </c>
      <c r="G45" t="s">
        <v>26</v>
      </c>
    </row>
    <row r="46" spans="1:7" x14ac:dyDescent="0.25">
      <c r="A46" t="s">
        <v>9</v>
      </c>
      <c r="B46" t="s">
        <v>8</v>
      </c>
      <c r="C46" s="2" t="s">
        <v>10</v>
      </c>
      <c r="D46">
        <v>0</v>
      </c>
      <c r="E46">
        <v>0.37</v>
      </c>
      <c r="F46" t="str">
        <f t="shared" si="0"/>
        <v>(max_depth=3,n_estimators=100)</v>
      </c>
      <c r="G46" t="s">
        <v>26</v>
      </c>
    </row>
    <row r="47" spans="1:7" x14ac:dyDescent="0.25">
      <c r="A47" t="s">
        <v>9</v>
      </c>
      <c r="B47" t="s">
        <v>8</v>
      </c>
      <c r="C47" s="2" t="s">
        <v>10</v>
      </c>
      <c r="D47">
        <v>1</v>
      </c>
      <c r="E47">
        <v>0.65</v>
      </c>
      <c r="F47" t="str">
        <f t="shared" si="0"/>
        <v>(max_depth=3,n_estimators=100)</v>
      </c>
      <c r="G47" t="s">
        <v>26</v>
      </c>
    </row>
    <row r="48" spans="1:7" x14ac:dyDescent="0.25">
      <c r="A48" t="s">
        <v>9</v>
      </c>
      <c r="B48" t="s">
        <v>8</v>
      </c>
      <c r="C48" s="2" t="s">
        <v>10</v>
      </c>
      <c r="D48">
        <v>2</v>
      </c>
      <c r="E48">
        <v>1.1499999999999999</v>
      </c>
      <c r="F48" t="str">
        <f t="shared" si="0"/>
        <v>(max_depth=3,n_estimators=100)</v>
      </c>
      <c r="G48" t="s">
        <v>26</v>
      </c>
    </row>
    <row r="49" spans="1:7" x14ac:dyDescent="0.25">
      <c r="A49" t="s">
        <v>9</v>
      </c>
      <c r="B49" t="s">
        <v>8</v>
      </c>
      <c r="C49" s="2" t="s">
        <v>10</v>
      </c>
      <c r="D49">
        <v>3</v>
      </c>
      <c r="E49">
        <v>1.4</v>
      </c>
      <c r="F49" t="str">
        <f t="shared" si="0"/>
        <v>(max_depth=3,n_estimators=100)</v>
      </c>
      <c r="G49" t="s">
        <v>26</v>
      </c>
    </row>
    <row r="50" spans="1:7" x14ac:dyDescent="0.25">
      <c r="A50" t="s">
        <v>9</v>
      </c>
      <c r="B50" t="s">
        <v>8</v>
      </c>
      <c r="C50" s="2" t="s">
        <v>13</v>
      </c>
      <c r="D50">
        <v>0</v>
      </c>
      <c r="E50">
        <v>0.62</v>
      </c>
      <c r="F50" t="str">
        <f t="shared" si="0"/>
        <v>(max_depth=3,n_estimators=100)</v>
      </c>
      <c r="G50" t="s">
        <v>26</v>
      </c>
    </row>
    <row r="51" spans="1:7" x14ac:dyDescent="0.25">
      <c r="A51" t="s">
        <v>9</v>
      </c>
      <c r="B51" t="s">
        <v>8</v>
      </c>
      <c r="C51" s="2" t="s">
        <v>13</v>
      </c>
      <c r="D51">
        <v>1</v>
      </c>
      <c r="E51">
        <v>0.84</v>
      </c>
      <c r="F51" t="str">
        <f t="shared" si="0"/>
        <v>(max_depth=3,n_estimators=100)</v>
      </c>
      <c r="G51" t="s">
        <v>26</v>
      </c>
    </row>
    <row r="52" spans="1:7" x14ac:dyDescent="0.25">
      <c r="A52" t="s">
        <v>9</v>
      </c>
      <c r="B52" t="s">
        <v>8</v>
      </c>
      <c r="C52" s="2" t="s">
        <v>13</v>
      </c>
      <c r="D52">
        <v>2</v>
      </c>
      <c r="E52">
        <v>1.26</v>
      </c>
      <c r="F52" t="str">
        <f t="shared" si="0"/>
        <v>(max_depth=3,n_estimators=100)</v>
      </c>
      <c r="G52" t="s">
        <v>26</v>
      </c>
    </row>
    <row r="53" spans="1:7" x14ac:dyDescent="0.25">
      <c r="A53" t="s">
        <v>9</v>
      </c>
      <c r="B53" t="s">
        <v>8</v>
      </c>
      <c r="C53" s="2" t="s">
        <v>13</v>
      </c>
      <c r="D53">
        <v>3</v>
      </c>
      <c r="E53">
        <v>1.43</v>
      </c>
      <c r="F53" t="str">
        <f t="shared" si="0"/>
        <v>(max_depth=3,n_estimators=100)</v>
      </c>
      <c r="G53" t="s">
        <v>26</v>
      </c>
    </row>
    <row r="54" spans="1:7" x14ac:dyDescent="0.25">
      <c r="A54" t="s">
        <v>9</v>
      </c>
      <c r="B54" t="s">
        <v>7</v>
      </c>
      <c r="C54" s="2" t="s">
        <v>13</v>
      </c>
      <c r="D54">
        <v>0</v>
      </c>
      <c r="E54">
        <v>0.61</v>
      </c>
      <c r="F54" t="str">
        <f t="shared" si="0"/>
        <v>(max_depth=3,n_estimators=100)</v>
      </c>
      <c r="G54" t="s">
        <v>26</v>
      </c>
    </row>
    <row r="55" spans="1:7" x14ac:dyDescent="0.25">
      <c r="A55" t="s">
        <v>9</v>
      </c>
      <c r="B55" t="s">
        <v>7</v>
      </c>
      <c r="C55" s="2" t="s">
        <v>13</v>
      </c>
      <c r="D55">
        <v>1</v>
      </c>
      <c r="E55">
        <v>0.84</v>
      </c>
      <c r="F55" t="str">
        <f t="shared" si="0"/>
        <v>(max_depth=3,n_estimators=100)</v>
      </c>
      <c r="G55" t="s">
        <v>26</v>
      </c>
    </row>
    <row r="56" spans="1:7" x14ac:dyDescent="0.25">
      <c r="A56" t="s">
        <v>9</v>
      </c>
      <c r="B56" t="s">
        <v>7</v>
      </c>
      <c r="C56" s="2" t="s">
        <v>13</v>
      </c>
      <c r="D56">
        <v>2</v>
      </c>
      <c r="E56">
        <v>1.26</v>
      </c>
      <c r="F56" t="str">
        <f t="shared" si="0"/>
        <v>(max_depth=3,n_estimators=100)</v>
      </c>
      <c r="G56" t="s">
        <v>26</v>
      </c>
    </row>
    <row r="57" spans="1:7" x14ac:dyDescent="0.25">
      <c r="A57" t="s">
        <v>9</v>
      </c>
      <c r="B57" t="s">
        <v>7</v>
      </c>
      <c r="C57" s="2" t="s">
        <v>13</v>
      </c>
      <c r="D57">
        <v>3</v>
      </c>
      <c r="E57">
        <v>1.43</v>
      </c>
      <c r="F57" t="str">
        <f t="shared" si="0"/>
        <v>(max_depth=3,n_estimators=100)</v>
      </c>
      <c r="G57" t="s">
        <v>26</v>
      </c>
    </row>
    <row r="58" spans="1:7" x14ac:dyDescent="0.25">
      <c r="A58" t="s">
        <v>9</v>
      </c>
      <c r="B58" t="s">
        <v>6</v>
      </c>
      <c r="C58" s="2" t="s">
        <v>13</v>
      </c>
      <c r="D58">
        <v>0</v>
      </c>
      <c r="E58">
        <v>0.37</v>
      </c>
      <c r="F58" t="str">
        <f t="shared" si="0"/>
        <v>(max_depth=3,n_estimators=100)</v>
      </c>
      <c r="G58" t="s">
        <v>26</v>
      </c>
    </row>
    <row r="59" spans="1:7" x14ac:dyDescent="0.25">
      <c r="A59" t="s">
        <v>9</v>
      </c>
      <c r="B59" t="s">
        <v>6</v>
      </c>
      <c r="C59" s="2" t="s">
        <v>13</v>
      </c>
      <c r="D59">
        <v>1</v>
      </c>
      <c r="E59">
        <v>0.6</v>
      </c>
      <c r="F59" t="str">
        <f t="shared" si="0"/>
        <v>(max_depth=3,n_estimators=100)</v>
      </c>
      <c r="G59" t="s">
        <v>26</v>
      </c>
    </row>
    <row r="60" spans="1:7" x14ac:dyDescent="0.25">
      <c r="A60" t="s">
        <v>9</v>
      </c>
      <c r="B60" t="s">
        <v>6</v>
      </c>
      <c r="C60" s="2" t="s">
        <v>13</v>
      </c>
      <c r="D60">
        <v>2</v>
      </c>
      <c r="E60">
        <v>1.17</v>
      </c>
      <c r="F60" t="str">
        <f t="shared" si="0"/>
        <v>(max_depth=3,n_estimators=100)</v>
      </c>
      <c r="G60" t="s">
        <v>26</v>
      </c>
    </row>
    <row r="61" spans="1:7" x14ac:dyDescent="0.25">
      <c r="A61" t="s">
        <v>9</v>
      </c>
      <c r="B61" t="s">
        <v>6</v>
      </c>
      <c r="C61" s="2" t="s">
        <v>13</v>
      </c>
      <c r="D61">
        <v>3</v>
      </c>
      <c r="E61">
        <v>1.74</v>
      </c>
      <c r="F61" t="str">
        <f t="shared" si="0"/>
        <v>(max_depth=3,n_estimators=100)</v>
      </c>
      <c r="G61" t="s">
        <v>26</v>
      </c>
    </row>
    <row r="62" spans="1:7" x14ac:dyDescent="0.25">
      <c r="A62" t="s">
        <v>12</v>
      </c>
      <c r="B62" t="s">
        <v>8</v>
      </c>
      <c r="C62" s="2" t="s">
        <v>13</v>
      </c>
      <c r="D62">
        <v>0</v>
      </c>
      <c r="E62">
        <v>0.4</v>
      </c>
      <c r="F62" t="str">
        <f t="shared" si="0"/>
        <v>(num_boost_round=100000,early_stopping_rounds=5,verbose_eval=False))</v>
      </c>
      <c r="G62" t="s">
        <v>26</v>
      </c>
    </row>
    <row r="63" spans="1:7" x14ac:dyDescent="0.25">
      <c r="A63" t="s">
        <v>12</v>
      </c>
      <c r="B63" t="s">
        <v>8</v>
      </c>
      <c r="C63" s="2" t="s">
        <v>13</v>
      </c>
      <c r="D63">
        <v>1</v>
      </c>
      <c r="E63">
        <v>0.69</v>
      </c>
      <c r="F63" t="str">
        <f t="shared" si="0"/>
        <v>(num_boost_round=100000,early_stopping_rounds=5,verbose_eval=False))</v>
      </c>
      <c r="G63" t="s">
        <v>26</v>
      </c>
    </row>
    <row r="64" spans="1:7" x14ac:dyDescent="0.25">
      <c r="A64" t="s">
        <v>12</v>
      </c>
      <c r="B64" t="s">
        <v>8</v>
      </c>
      <c r="C64" s="2" t="s">
        <v>13</v>
      </c>
      <c r="D64">
        <v>2</v>
      </c>
      <c r="E64">
        <v>1.22</v>
      </c>
      <c r="F64" t="str">
        <f t="shared" si="0"/>
        <v>(num_boost_round=100000,early_stopping_rounds=5,verbose_eval=False))</v>
      </c>
      <c r="G64" t="s">
        <v>26</v>
      </c>
    </row>
    <row r="65" spans="1:7" x14ac:dyDescent="0.25">
      <c r="A65" t="s">
        <v>12</v>
      </c>
      <c r="B65" t="s">
        <v>8</v>
      </c>
      <c r="C65" s="2" t="s">
        <v>13</v>
      </c>
      <c r="D65">
        <v>3</v>
      </c>
      <c r="E65">
        <v>1.39</v>
      </c>
      <c r="F65" t="str">
        <f t="shared" si="0"/>
        <v>(num_boost_round=100000,early_stopping_rounds=5,verbose_eval=False))</v>
      </c>
      <c r="G65" t="s">
        <v>26</v>
      </c>
    </row>
    <row r="66" spans="1:7" x14ac:dyDescent="0.25">
      <c r="A66" t="s">
        <v>12</v>
      </c>
      <c r="B66" t="s">
        <v>7</v>
      </c>
      <c r="C66" s="2" t="s">
        <v>10</v>
      </c>
      <c r="D66">
        <v>0</v>
      </c>
      <c r="E66">
        <v>0.39</v>
      </c>
      <c r="F66" t="str">
        <f t="shared" si="0"/>
        <v>(num_boost_round=100000,early_stopping_rounds=5,verbose_eval=False))</v>
      </c>
      <c r="G66" t="s">
        <v>26</v>
      </c>
    </row>
    <row r="67" spans="1:7" x14ac:dyDescent="0.25">
      <c r="A67" t="s">
        <v>12</v>
      </c>
      <c r="B67" t="s">
        <v>7</v>
      </c>
      <c r="C67" s="2" t="s">
        <v>10</v>
      </c>
      <c r="D67">
        <v>1</v>
      </c>
      <c r="E67">
        <v>0.71</v>
      </c>
      <c r="F67" t="str">
        <f t="shared" ref="F67:F130" si="1">VLOOKUP(A67,$K$2:$L$9,2,FALSE)</f>
        <v>(num_boost_round=100000,early_stopping_rounds=5,verbose_eval=False))</v>
      </c>
      <c r="G67" t="s">
        <v>26</v>
      </c>
    </row>
    <row r="68" spans="1:7" x14ac:dyDescent="0.25">
      <c r="A68" t="s">
        <v>12</v>
      </c>
      <c r="B68" t="s">
        <v>7</v>
      </c>
      <c r="C68" s="2" t="s">
        <v>10</v>
      </c>
      <c r="D68">
        <v>2</v>
      </c>
      <c r="E68">
        <v>1.21</v>
      </c>
      <c r="F68" t="str">
        <f t="shared" si="1"/>
        <v>(num_boost_round=100000,early_stopping_rounds=5,verbose_eval=False))</v>
      </c>
      <c r="G68" t="s">
        <v>26</v>
      </c>
    </row>
    <row r="69" spans="1:7" x14ac:dyDescent="0.25">
      <c r="A69" t="s">
        <v>12</v>
      </c>
      <c r="B69" t="s">
        <v>7</v>
      </c>
      <c r="C69" s="2" t="s">
        <v>10</v>
      </c>
      <c r="D69">
        <v>3</v>
      </c>
      <c r="E69">
        <v>1.4</v>
      </c>
      <c r="F69" t="str">
        <f t="shared" si="1"/>
        <v>(num_boost_round=100000,early_stopping_rounds=5,verbose_eval=False))</v>
      </c>
      <c r="G69" t="s">
        <v>26</v>
      </c>
    </row>
    <row r="70" spans="1:7" x14ac:dyDescent="0.25">
      <c r="A70" t="s">
        <v>12</v>
      </c>
      <c r="B70" t="s">
        <v>6</v>
      </c>
      <c r="C70" s="2" t="s">
        <v>13</v>
      </c>
      <c r="D70">
        <v>0</v>
      </c>
      <c r="E70">
        <v>0.35</v>
      </c>
      <c r="F70" t="str">
        <f t="shared" si="1"/>
        <v>(num_boost_round=100000,early_stopping_rounds=5,verbose_eval=False))</v>
      </c>
      <c r="G70" t="s">
        <v>26</v>
      </c>
    </row>
    <row r="71" spans="1:7" x14ac:dyDescent="0.25">
      <c r="A71" t="s">
        <v>12</v>
      </c>
      <c r="B71" t="s">
        <v>6</v>
      </c>
      <c r="C71" s="2" t="s">
        <v>13</v>
      </c>
      <c r="D71">
        <v>1</v>
      </c>
      <c r="E71">
        <v>0.61</v>
      </c>
      <c r="F71" t="str">
        <f t="shared" si="1"/>
        <v>(num_boost_round=100000,early_stopping_rounds=5,verbose_eval=False))</v>
      </c>
      <c r="G71" t="s">
        <v>26</v>
      </c>
    </row>
    <row r="72" spans="1:7" x14ac:dyDescent="0.25">
      <c r="A72" t="s">
        <v>12</v>
      </c>
      <c r="B72" t="s">
        <v>6</v>
      </c>
      <c r="C72" s="2" t="s">
        <v>13</v>
      </c>
      <c r="D72">
        <v>2</v>
      </c>
      <c r="E72">
        <v>1.1299999999999999</v>
      </c>
      <c r="F72" t="str">
        <f t="shared" si="1"/>
        <v>(num_boost_round=100000,early_stopping_rounds=5,verbose_eval=False))</v>
      </c>
      <c r="G72" t="s">
        <v>26</v>
      </c>
    </row>
    <row r="73" spans="1:7" x14ac:dyDescent="0.25">
      <c r="A73" t="s">
        <v>12</v>
      </c>
      <c r="B73" t="s">
        <v>6</v>
      </c>
      <c r="C73" s="2" t="s">
        <v>13</v>
      </c>
      <c r="D73">
        <v>3</v>
      </c>
      <c r="E73">
        <v>1.73</v>
      </c>
      <c r="F73" t="str">
        <f t="shared" si="1"/>
        <v>(num_boost_round=100000,early_stopping_rounds=5,verbose_eval=False))</v>
      </c>
      <c r="G73" t="s">
        <v>26</v>
      </c>
    </row>
    <row r="74" spans="1:7" x14ac:dyDescent="0.25">
      <c r="A74" t="s">
        <v>11</v>
      </c>
      <c r="B74" t="s">
        <v>8</v>
      </c>
      <c r="C74" s="2" t="s">
        <v>13</v>
      </c>
      <c r="D74">
        <v>0</v>
      </c>
      <c r="E74">
        <v>1.1299999999999999</v>
      </c>
      <c r="F74" t="str">
        <f t="shared" si="1"/>
        <v>(activation= 'tanh', hidden_layer_sizes= (20,), solver= 'lbfgs'))</v>
      </c>
      <c r="G74" t="s">
        <v>26</v>
      </c>
    </row>
    <row r="75" spans="1:7" x14ac:dyDescent="0.25">
      <c r="A75" t="s">
        <v>11</v>
      </c>
      <c r="B75" t="s">
        <v>8</v>
      </c>
      <c r="C75" s="2" t="s">
        <v>13</v>
      </c>
      <c r="D75">
        <v>1</v>
      </c>
      <c r="E75">
        <v>1.2</v>
      </c>
      <c r="F75" t="str">
        <f t="shared" si="1"/>
        <v>(activation= 'tanh', hidden_layer_sizes= (20,), solver= 'lbfgs'))</v>
      </c>
      <c r="G75" t="s">
        <v>26</v>
      </c>
    </row>
    <row r="76" spans="1:7" x14ac:dyDescent="0.25">
      <c r="A76" t="s">
        <v>11</v>
      </c>
      <c r="B76" t="s">
        <v>8</v>
      </c>
      <c r="C76" s="2" t="s">
        <v>13</v>
      </c>
      <c r="D76">
        <v>2</v>
      </c>
      <c r="E76">
        <v>1.39</v>
      </c>
      <c r="F76" t="str">
        <f t="shared" si="1"/>
        <v>(activation= 'tanh', hidden_layer_sizes= (20,), solver= 'lbfgs'))</v>
      </c>
      <c r="G76" t="s">
        <v>26</v>
      </c>
    </row>
    <row r="77" spans="1:7" x14ac:dyDescent="0.25">
      <c r="A77" t="s">
        <v>11</v>
      </c>
      <c r="B77" t="s">
        <v>8</v>
      </c>
      <c r="C77" s="2" t="s">
        <v>13</v>
      </c>
      <c r="D77">
        <v>3</v>
      </c>
      <c r="E77">
        <v>1.5</v>
      </c>
      <c r="F77" t="str">
        <f t="shared" si="1"/>
        <v>(activation= 'tanh', hidden_layer_sizes= (20,), solver= 'lbfgs'))</v>
      </c>
      <c r="G77" t="s">
        <v>26</v>
      </c>
    </row>
    <row r="78" spans="1:7" x14ac:dyDescent="0.25">
      <c r="A78" t="s">
        <v>11</v>
      </c>
      <c r="B78" t="s">
        <v>7</v>
      </c>
      <c r="C78" s="2" t="s">
        <v>13</v>
      </c>
      <c r="D78">
        <v>0</v>
      </c>
      <c r="E78">
        <v>0.95</v>
      </c>
      <c r="F78" t="str">
        <f t="shared" si="1"/>
        <v>(activation= 'tanh', hidden_layer_sizes= (20,), solver= 'lbfgs'))</v>
      </c>
      <c r="G78" t="s">
        <v>26</v>
      </c>
    </row>
    <row r="79" spans="1:7" x14ac:dyDescent="0.25">
      <c r="A79" t="s">
        <v>11</v>
      </c>
      <c r="B79" t="s">
        <v>7</v>
      </c>
      <c r="C79" s="2" t="s">
        <v>13</v>
      </c>
      <c r="D79">
        <v>1</v>
      </c>
      <c r="E79">
        <v>0.74</v>
      </c>
      <c r="F79" t="str">
        <f t="shared" si="1"/>
        <v>(activation= 'tanh', hidden_layer_sizes= (20,), solver= 'lbfgs'))</v>
      </c>
      <c r="G79" t="s">
        <v>26</v>
      </c>
    </row>
    <row r="80" spans="1:7" x14ac:dyDescent="0.25">
      <c r="A80" t="s">
        <v>11</v>
      </c>
      <c r="B80" t="s">
        <v>7</v>
      </c>
      <c r="C80" s="2" t="s">
        <v>13</v>
      </c>
      <c r="D80">
        <v>2</v>
      </c>
      <c r="E80">
        <v>1.64</v>
      </c>
      <c r="F80" t="str">
        <f t="shared" si="1"/>
        <v>(activation= 'tanh', hidden_layer_sizes= (20,), solver= 'lbfgs'))</v>
      </c>
      <c r="G80" t="s">
        <v>26</v>
      </c>
    </row>
    <row r="81" spans="1:7" x14ac:dyDescent="0.25">
      <c r="A81" t="s">
        <v>11</v>
      </c>
      <c r="B81" t="s">
        <v>7</v>
      </c>
      <c r="C81" s="2" t="s">
        <v>13</v>
      </c>
      <c r="D81">
        <v>3</v>
      </c>
      <c r="E81">
        <v>1.47</v>
      </c>
      <c r="F81" t="str">
        <f t="shared" si="1"/>
        <v>(activation= 'tanh', hidden_layer_sizes= (20,), solver= 'lbfgs'))</v>
      </c>
      <c r="G81" t="s">
        <v>26</v>
      </c>
    </row>
    <row r="82" spans="1:7" x14ac:dyDescent="0.25">
      <c r="A82" t="s">
        <v>11</v>
      </c>
      <c r="B82" t="s">
        <v>6</v>
      </c>
      <c r="C82" s="2" t="s">
        <v>13</v>
      </c>
      <c r="D82">
        <v>0</v>
      </c>
      <c r="E82">
        <v>0.37</v>
      </c>
      <c r="F82" t="str">
        <f t="shared" si="1"/>
        <v>(activation= 'tanh', hidden_layer_sizes= (20,), solver= 'lbfgs'))</v>
      </c>
      <c r="G82" t="s">
        <v>26</v>
      </c>
    </row>
    <row r="83" spans="1:7" x14ac:dyDescent="0.25">
      <c r="A83" t="s">
        <v>11</v>
      </c>
      <c r="B83" t="s">
        <v>6</v>
      </c>
      <c r="C83" s="2" t="s">
        <v>13</v>
      </c>
      <c r="D83">
        <v>1</v>
      </c>
      <c r="E83">
        <v>0.65</v>
      </c>
      <c r="F83" t="str">
        <f t="shared" si="1"/>
        <v>(activation= 'tanh', hidden_layer_sizes= (20,), solver= 'lbfgs'))</v>
      </c>
      <c r="G83" t="s">
        <v>26</v>
      </c>
    </row>
    <row r="84" spans="1:7" x14ac:dyDescent="0.25">
      <c r="A84" t="s">
        <v>11</v>
      </c>
      <c r="B84" t="s">
        <v>6</v>
      </c>
      <c r="C84" s="2" t="s">
        <v>13</v>
      </c>
      <c r="D84">
        <v>2</v>
      </c>
      <c r="E84">
        <v>1.28</v>
      </c>
      <c r="F84" t="str">
        <f t="shared" si="1"/>
        <v>(activation= 'tanh', hidden_layer_sizes= (20,), solver= 'lbfgs'))</v>
      </c>
      <c r="G84" t="s">
        <v>26</v>
      </c>
    </row>
    <row r="85" spans="1:7" x14ac:dyDescent="0.25">
      <c r="A85" t="s">
        <v>11</v>
      </c>
      <c r="B85" t="s">
        <v>6</v>
      </c>
      <c r="C85" s="2" t="s">
        <v>13</v>
      </c>
      <c r="D85">
        <v>3</v>
      </c>
      <c r="E85">
        <v>1.71</v>
      </c>
      <c r="F85" t="str">
        <f t="shared" si="1"/>
        <v>(activation= 'tanh', hidden_layer_sizes= (20,), solver= 'lbfgs'))</v>
      </c>
      <c r="G85" t="s">
        <v>26</v>
      </c>
    </row>
    <row r="86" spans="1:7" x14ac:dyDescent="0.25">
      <c r="A86" t="s">
        <v>14</v>
      </c>
      <c r="B86" t="s">
        <v>8</v>
      </c>
      <c r="C86" s="2" t="s">
        <v>13</v>
      </c>
      <c r="D86">
        <v>0</v>
      </c>
      <c r="E86">
        <v>0.4</v>
      </c>
      <c r="F86" t="str">
        <f t="shared" si="1"/>
        <v>(alpha=1.0)</v>
      </c>
      <c r="G86" t="s">
        <v>26</v>
      </c>
    </row>
    <row r="87" spans="1:7" x14ac:dyDescent="0.25">
      <c r="A87" t="s">
        <v>14</v>
      </c>
      <c r="B87" t="s">
        <v>8</v>
      </c>
      <c r="C87" s="2" t="s">
        <v>13</v>
      </c>
      <c r="D87">
        <v>1</v>
      </c>
      <c r="E87">
        <v>0.99</v>
      </c>
      <c r="F87" t="str">
        <f t="shared" si="1"/>
        <v>(alpha=1.0)</v>
      </c>
      <c r="G87" t="s">
        <v>26</v>
      </c>
    </row>
    <row r="88" spans="1:7" x14ac:dyDescent="0.25">
      <c r="A88" t="s">
        <v>14</v>
      </c>
      <c r="B88" t="s">
        <v>8</v>
      </c>
      <c r="C88" s="2" t="s">
        <v>13</v>
      </c>
      <c r="D88">
        <v>2</v>
      </c>
      <c r="E88">
        <v>1.23</v>
      </c>
      <c r="F88" t="str">
        <f t="shared" si="1"/>
        <v>(alpha=1.0)</v>
      </c>
      <c r="G88" t="s">
        <v>26</v>
      </c>
    </row>
    <row r="89" spans="1:7" x14ac:dyDescent="0.25">
      <c r="A89" t="s">
        <v>14</v>
      </c>
      <c r="B89" t="s">
        <v>8</v>
      </c>
      <c r="C89" s="2" t="s">
        <v>13</v>
      </c>
      <c r="D89">
        <v>3</v>
      </c>
      <c r="E89">
        <v>1.4</v>
      </c>
      <c r="F89" t="str">
        <f t="shared" si="1"/>
        <v>(alpha=1.0)</v>
      </c>
      <c r="G89" t="s">
        <v>26</v>
      </c>
    </row>
    <row r="90" spans="1:7" x14ac:dyDescent="0.25">
      <c r="A90" t="s">
        <v>14</v>
      </c>
      <c r="B90" t="s">
        <v>6</v>
      </c>
      <c r="C90" s="2" t="s">
        <v>13</v>
      </c>
      <c r="D90">
        <v>0</v>
      </c>
      <c r="E90">
        <v>0.42</v>
      </c>
      <c r="F90" t="str">
        <f t="shared" si="1"/>
        <v>(alpha=1.0)</v>
      </c>
      <c r="G90" t="s">
        <v>26</v>
      </c>
    </row>
    <row r="91" spans="1:7" x14ac:dyDescent="0.25">
      <c r="A91" t="s">
        <v>14</v>
      </c>
      <c r="B91" t="s">
        <v>6</v>
      </c>
      <c r="C91" s="2" t="s">
        <v>13</v>
      </c>
      <c r="D91">
        <v>1</v>
      </c>
      <c r="E91">
        <v>0.7</v>
      </c>
      <c r="F91" t="str">
        <f t="shared" si="1"/>
        <v>(alpha=1.0)</v>
      </c>
      <c r="G91" t="s">
        <v>26</v>
      </c>
    </row>
    <row r="92" spans="1:7" x14ac:dyDescent="0.25">
      <c r="A92" t="s">
        <v>14</v>
      </c>
      <c r="B92" t="s">
        <v>6</v>
      </c>
      <c r="C92" s="2" t="s">
        <v>13</v>
      </c>
      <c r="D92">
        <v>2</v>
      </c>
      <c r="E92">
        <v>1.22</v>
      </c>
      <c r="F92" t="str">
        <f t="shared" si="1"/>
        <v>(alpha=1.0)</v>
      </c>
      <c r="G92" t="s">
        <v>26</v>
      </c>
    </row>
    <row r="93" spans="1:7" x14ac:dyDescent="0.25">
      <c r="A93" t="s">
        <v>14</v>
      </c>
      <c r="B93" t="s">
        <v>6</v>
      </c>
      <c r="C93" s="2" t="s">
        <v>13</v>
      </c>
      <c r="D93">
        <v>3</v>
      </c>
      <c r="E93">
        <v>1.73</v>
      </c>
      <c r="F93" t="str">
        <f t="shared" si="1"/>
        <v>(alpha=1.0)</v>
      </c>
      <c r="G93" t="s">
        <v>26</v>
      </c>
    </row>
    <row r="94" spans="1:7" x14ac:dyDescent="0.25">
      <c r="A94" t="s">
        <v>15</v>
      </c>
      <c r="B94" t="s">
        <v>8</v>
      </c>
      <c r="C94" s="2" t="s">
        <v>13</v>
      </c>
      <c r="D94">
        <v>0</v>
      </c>
      <c r="E94">
        <v>0.36</v>
      </c>
      <c r="F94" t="str">
        <f t="shared" si="1"/>
        <v>(alpha=1.0)</v>
      </c>
      <c r="G94" t="s">
        <v>26</v>
      </c>
    </row>
    <row r="95" spans="1:7" x14ac:dyDescent="0.25">
      <c r="A95" t="s">
        <v>15</v>
      </c>
      <c r="B95" t="s">
        <v>8</v>
      </c>
      <c r="C95" s="2" t="s">
        <v>13</v>
      </c>
      <c r="D95">
        <v>1</v>
      </c>
      <c r="E95">
        <v>0.78</v>
      </c>
      <c r="F95" t="str">
        <f t="shared" si="1"/>
        <v>(alpha=1.0)</v>
      </c>
      <c r="G95" t="s">
        <v>26</v>
      </c>
    </row>
    <row r="96" spans="1:7" x14ac:dyDescent="0.25">
      <c r="A96" t="s">
        <v>15</v>
      </c>
      <c r="B96" t="s">
        <v>8</v>
      </c>
      <c r="C96" s="2" t="s">
        <v>13</v>
      </c>
      <c r="D96">
        <v>2</v>
      </c>
      <c r="E96">
        <v>1.25</v>
      </c>
      <c r="F96" t="str">
        <f t="shared" si="1"/>
        <v>(alpha=1.0)</v>
      </c>
      <c r="G96" t="s">
        <v>26</v>
      </c>
    </row>
    <row r="97" spans="1:7" x14ac:dyDescent="0.25">
      <c r="A97" t="s">
        <v>15</v>
      </c>
      <c r="B97" t="s">
        <v>8</v>
      </c>
      <c r="C97" s="2" t="s">
        <v>13</v>
      </c>
      <c r="D97">
        <v>3</v>
      </c>
      <c r="E97">
        <v>1.46</v>
      </c>
      <c r="F97" t="str">
        <f t="shared" si="1"/>
        <v>(alpha=1.0)</v>
      </c>
      <c r="G97" t="s">
        <v>26</v>
      </c>
    </row>
    <row r="98" spans="1:7" x14ac:dyDescent="0.25">
      <c r="A98" t="s">
        <v>15</v>
      </c>
      <c r="B98" t="s">
        <v>6</v>
      </c>
      <c r="C98" s="2" t="s">
        <v>13</v>
      </c>
      <c r="D98">
        <v>0</v>
      </c>
      <c r="E98">
        <v>0.41</v>
      </c>
      <c r="F98" t="str">
        <f t="shared" si="1"/>
        <v>(alpha=1.0)</v>
      </c>
      <c r="G98" t="s">
        <v>26</v>
      </c>
    </row>
    <row r="99" spans="1:7" x14ac:dyDescent="0.25">
      <c r="A99" t="s">
        <v>15</v>
      </c>
      <c r="B99" t="s">
        <v>6</v>
      </c>
      <c r="C99" s="2" t="s">
        <v>13</v>
      </c>
      <c r="D99">
        <v>1</v>
      </c>
      <c r="E99">
        <v>0.68</v>
      </c>
      <c r="F99" t="str">
        <f t="shared" si="1"/>
        <v>(alpha=1.0)</v>
      </c>
      <c r="G99" t="s">
        <v>26</v>
      </c>
    </row>
    <row r="100" spans="1:7" x14ac:dyDescent="0.25">
      <c r="A100" t="s">
        <v>15</v>
      </c>
      <c r="B100" t="s">
        <v>6</v>
      </c>
      <c r="C100" s="2" t="s">
        <v>13</v>
      </c>
      <c r="D100">
        <v>2</v>
      </c>
      <c r="E100">
        <v>1.22</v>
      </c>
      <c r="F100" t="str">
        <f t="shared" si="1"/>
        <v>(alpha=1.0)</v>
      </c>
      <c r="G100" t="s">
        <v>26</v>
      </c>
    </row>
    <row r="101" spans="1:7" x14ac:dyDescent="0.25">
      <c r="A101" t="s">
        <v>15</v>
      </c>
      <c r="B101" t="s">
        <v>6</v>
      </c>
      <c r="C101" s="2" t="s">
        <v>13</v>
      </c>
      <c r="D101">
        <v>3</v>
      </c>
      <c r="E101">
        <v>1.75</v>
      </c>
      <c r="F101" t="str">
        <f t="shared" si="1"/>
        <v>(alpha=1.0)</v>
      </c>
      <c r="G101" t="s">
        <v>26</v>
      </c>
    </row>
    <row r="102" spans="1:7" x14ac:dyDescent="0.25">
      <c r="A102" t="s">
        <v>15</v>
      </c>
      <c r="B102" t="s">
        <v>7</v>
      </c>
      <c r="C102" s="2" t="s">
        <v>13</v>
      </c>
      <c r="D102">
        <v>0</v>
      </c>
      <c r="E102">
        <v>1.1399999999999999</v>
      </c>
      <c r="F102" t="str">
        <f t="shared" si="1"/>
        <v>(alpha=1.0)</v>
      </c>
      <c r="G102" t="s">
        <v>26</v>
      </c>
    </row>
    <row r="103" spans="1:7" x14ac:dyDescent="0.25">
      <c r="A103" t="s">
        <v>15</v>
      </c>
      <c r="B103" t="s">
        <v>7</v>
      </c>
      <c r="C103" s="2" t="s">
        <v>13</v>
      </c>
      <c r="D103">
        <v>1</v>
      </c>
      <c r="E103">
        <v>1.2</v>
      </c>
      <c r="F103" t="str">
        <f t="shared" si="1"/>
        <v>(alpha=1.0)</v>
      </c>
      <c r="G103" t="s">
        <v>26</v>
      </c>
    </row>
    <row r="104" spans="1:7" x14ac:dyDescent="0.25">
      <c r="A104" t="s">
        <v>15</v>
      </c>
      <c r="B104" t="s">
        <v>7</v>
      </c>
      <c r="C104" s="2" t="s">
        <v>13</v>
      </c>
      <c r="D104">
        <v>2</v>
      </c>
      <c r="E104">
        <v>1.39</v>
      </c>
      <c r="F104" t="str">
        <f t="shared" si="1"/>
        <v>(alpha=1.0)</v>
      </c>
      <c r="G104" t="s">
        <v>26</v>
      </c>
    </row>
    <row r="105" spans="1:7" x14ac:dyDescent="0.25">
      <c r="A105" t="s">
        <v>15</v>
      </c>
      <c r="B105" t="s">
        <v>7</v>
      </c>
      <c r="C105" s="2" t="s">
        <v>13</v>
      </c>
      <c r="D105">
        <v>3</v>
      </c>
      <c r="E105">
        <v>1.49</v>
      </c>
      <c r="F105" t="str">
        <f t="shared" si="1"/>
        <v>(alpha=1.0)</v>
      </c>
      <c r="G105" t="s">
        <v>26</v>
      </c>
    </row>
    <row r="106" spans="1:7" x14ac:dyDescent="0.25">
      <c r="A106" t="s">
        <v>14</v>
      </c>
      <c r="B106" t="s">
        <v>7</v>
      </c>
      <c r="C106" s="2" t="s">
        <v>13</v>
      </c>
      <c r="D106">
        <v>0</v>
      </c>
      <c r="E106">
        <v>0.38</v>
      </c>
      <c r="F106" t="str">
        <f t="shared" si="1"/>
        <v>(alpha=1.0)</v>
      </c>
      <c r="G106" t="s">
        <v>26</v>
      </c>
    </row>
    <row r="107" spans="1:7" x14ac:dyDescent="0.25">
      <c r="A107" t="s">
        <v>14</v>
      </c>
      <c r="B107" t="s">
        <v>7</v>
      </c>
      <c r="C107" s="2" t="s">
        <v>13</v>
      </c>
      <c r="D107">
        <v>1</v>
      </c>
      <c r="E107">
        <v>0.64</v>
      </c>
      <c r="F107" t="str">
        <f t="shared" si="1"/>
        <v>(alpha=1.0)</v>
      </c>
      <c r="G107" t="s">
        <v>26</v>
      </c>
    </row>
    <row r="108" spans="1:7" x14ac:dyDescent="0.25">
      <c r="A108" t="s">
        <v>14</v>
      </c>
      <c r="B108" t="s">
        <v>7</v>
      </c>
      <c r="C108" s="2" t="s">
        <v>13</v>
      </c>
      <c r="D108">
        <v>2</v>
      </c>
      <c r="E108">
        <v>1.0900000000000001</v>
      </c>
      <c r="F108" t="str">
        <f t="shared" si="1"/>
        <v>(alpha=1.0)</v>
      </c>
      <c r="G108" t="s">
        <v>26</v>
      </c>
    </row>
    <row r="109" spans="1:7" x14ac:dyDescent="0.25">
      <c r="A109" t="s">
        <v>14</v>
      </c>
      <c r="B109" t="s">
        <v>7</v>
      </c>
      <c r="C109" s="2" t="s">
        <v>13</v>
      </c>
      <c r="D109">
        <v>3</v>
      </c>
      <c r="E109">
        <v>1.38</v>
      </c>
      <c r="F109" t="str">
        <f t="shared" si="1"/>
        <v>(alpha=1.0)</v>
      </c>
      <c r="G109" t="s">
        <v>26</v>
      </c>
    </row>
    <row r="110" spans="1:7" x14ac:dyDescent="0.25">
      <c r="A110" t="s">
        <v>16</v>
      </c>
      <c r="B110" t="s">
        <v>8</v>
      </c>
      <c r="C110" s="2" t="s">
        <v>13</v>
      </c>
      <c r="D110">
        <v>0</v>
      </c>
      <c r="E110">
        <v>0.36</v>
      </c>
      <c r="F110" t="str">
        <f t="shared" si="1"/>
        <v>(alpha=1.0)</v>
      </c>
      <c r="G110" t="s">
        <v>26</v>
      </c>
    </row>
    <row r="111" spans="1:7" x14ac:dyDescent="0.25">
      <c r="A111" t="s">
        <v>16</v>
      </c>
      <c r="B111" t="s">
        <v>8</v>
      </c>
      <c r="C111" s="2" t="s">
        <v>13</v>
      </c>
      <c r="D111">
        <v>1</v>
      </c>
      <c r="E111">
        <v>0.78</v>
      </c>
      <c r="F111" t="str">
        <f t="shared" si="1"/>
        <v>(alpha=1.0)</v>
      </c>
      <c r="G111" t="s">
        <v>26</v>
      </c>
    </row>
    <row r="112" spans="1:7" x14ac:dyDescent="0.25">
      <c r="A112" t="s">
        <v>16</v>
      </c>
      <c r="B112" t="s">
        <v>8</v>
      </c>
      <c r="C112" s="2" t="s">
        <v>13</v>
      </c>
      <c r="D112">
        <v>2</v>
      </c>
      <c r="E112">
        <v>1.25</v>
      </c>
      <c r="F112" t="str">
        <f t="shared" si="1"/>
        <v>(alpha=1.0)</v>
      </c>
      <c r="G112" t="s">
        <v>26</v>
      </c>
    </row>
    <row r="113" spans="1:7" x14ac:dyDescent="0.25">
      <c r="A113" t="s">
        <v>16</v>
      </c>
      <c r="B113" t="s">
        <v>8</v>
      </c>
      <c r="C113" s="2" t="s">
        <v>13</v>
      </c>
      <c r="D113">
        <v>3</v>
      </c>
      <c r="E113">
        <v>1.46</v>
      </c>
      <c r="F113" t="str">
        <f t="shared" si="1"/>
        <v>(alpha=1.0)</v>
      </c>
      <c r="G113" t="s">
        <v>26</v>
      </c>
    </row>
    <row r="114" spans="1:7" x14ac:dyDescent="0.25">
      <c r="A114" t="s">
        <v>16</v>
      </c>
      <c r="B114" t="s">
        <v>7</v>
      </c>
      <c r="C114" s="2" t="s">
        <v>13</v>
      </c>
      <c r="D114">
        <v>0</v>
      </c>
      <c r="E114">
        <v>0.43</v>
      </c>
      <c r="F114" t="str">
        <f t="shared" si="1"/>
        <v>(alpha=1.0)</v>
      </c>
      <c r="G114" t="s">
        <v>26</v>
      </c>
    </row>
    <row r="115" spans="1:7" x14ac:dyDescent="0.25">
      <c r="A115" t="s">
        <v>16</v>
      </c>
      <c r="B115" t="s">
        <v>7</v>
      </c>
      <c r="C115" s="2" t="s">
        <v>13</v>
      </c>
      <c r="D115">
        <v>1</v>
      </c>
      <c r="E115">
        <v>0.75</v>
      </c>
      <c r="F115" t="str">
        <f t="shared" si="1"/>
        <v>(alpha=1.0)</v>
      </c>
      <c r="G115" t="s">
        <v>26</v>
      </c>
    </row>
    <row r="116" spans="1:7" x14ac:dyDescent="0.25">
      <c r="A116" t="s">
        <v>16</v>
      </c>
      <c r="B116" t="s">
        <v>7</v>
      </c>
      <c r="C116" s="2" t="s">
        <v>13</v>
      </c>
      <c r="D116">
        <v>2</v>
      </c>
      <c r="E116">
        <v>1.23</v>
      </c>
      <c r="F116" t="str">
        <f t="shared" si="1"/>
        <v>(alpha=1.0)</v>
      </c>
      <c r="G116" t="s">
        <v>26</v>
      </c>
    </row>
    <row r="117" spans="1:7" x14ac:dyDescent="0.25">
      <c r="A117" t="s">
        <v>16</v>
      </c>
      <c r="B117" t="s">
        <v>7</v>
      </c>
      <c r="C117" s="2" t="s">
        <v>13</v>
      </c>
      <c r="D117">
        <v>3</v>
      </c>
      <c r="E117">
        <v>1.46</v>
      </c>
      <c r="F117" t="str">
        <f t="shared" si="1"/>
        <v>(alpha=1.0)</v>
      </c>
      <c r="G117" t="s">
        <v>26</v>
      </c>
    </row>
    <row r="118" spans="1:7" x14ac:dyDescent="0.25">
      <c r="A118" t="s">
        <v>16</v>
      </c>
      <c r="B118" t="s">
        <v>6</v>
      </c>
      <c r="C118" s="2" t="s">
        <v>13</v>
      </c>
      <c r="D118">
        <v>0</v>
      </c>
      <c r="E118">
        <v>0.4</v>
      </c>
      <c r="F118" t="str">
        <f t="shared" si="1"/>
        <v>(alpha=1.0)</v>
      </c>
      <c r="G118" t="s">
        <v>26</v>
      </c>
    </row>
    <row r="119" spans="1:7" x14ac:dyDescent="0.25">
      <c r="A119" t="s">
        <v>16</v>
      </c>
      <c r="B119" t="s">
        <v>6</v>
      </c>
      <c r="C119" s="2" t="s">
        <v>13</v>
      </c>
      <c r="D119">
        <v>1</v>
      </c>
      <c r="E119">
        <v>0.68</v>
      </c>
      <c r="F119" t="str">
        <f t="shared" si="1"/>
        <v>(alpha=1.0)</v>
      </c>
      <c r="G119" t="s">
        <v>26</v>
      </c>
    </row>
    <row r="120" spans="1:7" x14ac:dyDescent="0.25">
      <c r="A120" t="s">
        <v>16</v>
      </c>
      <c r="B120" t="s">
        <v>6</v>
      </c>
      <c r="C120" s="2" t="s">
        <v>13</v>
      </c>
      <c r="D120">
        <v>2</v>
      </c>
      <c r="E120">
        <v>1.22</v>
      </c>
      <c r="F120" t="str">
        <f t="shared" si="1"/>
        <v>(alpha=1.0)</v>
      </c>
      <c r="G120" t="s">
        <v>26</v>
      </c>
    </row>
    <row r="121" spans="1:7" x14ac:dyDescent="0.25">
      <c r="A121" t="s">
        <v>16</v>
      </c>
      <c r="B121" t="s">
        <v>6</v>
      </c>
      <c r="C121" s="2" t="s">
        <v>13</v>
      </c>
      <c r="D121">
        <v>3</v>
      </c>
      <c r="E121">
        <v>1.74</v>
      </c>
      <c r="F121" t="str">
        <f t="shared" si="1"/>
        <v>(alpha=1.0)</v>
      </c>
      <c r="G121" t="s">
        <v>26</v>
      </c>
    </row>
    <row r="122" spans="1:7" x14ac:dyDescent="0.25">
      <c r="A122" t="s">
        <v>17</v>
      </c>
      <c r="B122" t="s">
        <v>8</v>
      </c>
      <c r="C122" s="2" t="s">
        <v>13</v>
      </c>
      <c r="D122">
        <v>0</v>
      </c>
      <c r="E122">
        <v>0.86</v>
      </c>
      <c r="F122" t="str">
        <f t="shared" si="1"/>
        <v>(C=1.0, epsilon=0.2)</v>
      </c>
      <c r="G122" t="s">
        <v>26</v>
      </c>
    </row>
    <row r="123" spans="1:7" x14ac:dyDescent="0.25">
      <c r="A123" t="s">
        <v>17</v>
      </c>
      <c r="B123" t="s">
        <v>8</v>
      </c>
      <c r="C123" s="2" t="s">
        <v>13</v>
      </c>
      <c r="D123">
        <v>1</v>
      </c>
      <c r="E123">
        <v>0.91</v>
      </c>
      <c r="F123" t="str">
        <f t="shared" si="1"/>
        <v>(C=1.0, epsilon=0.2)</v>
      </c>
      <c r="G123" t="s">
        <v>26</v>
      </c>
    </row>
    <row r="124" spans="1:7" x14ac:dyDescent="0.25">
      <c r="A124" t="s">
        <v>17</v>
      </c>
      <c r="B124" t="s">
        <v>8</v>
      </c>
      <c r="C124" s="2" t="s">
        <v>13</v>
      </c>
      <c r="D124">
        <v>2</v>
      </c>
      <c r="E124">
        <v>1.28</v>
      </c>
      <c r="F124" t="str">
        <f t="shared" si="1"/>
        <v>(C=1.0, epsilon=0.2)</v>
      </c>
      <c r="G124" t="s">
        <v>26</v>
      </c>
    </row>
    <row r="125" spans="1:7" x14ac:dyDescent="0.25">
      <c r="A125" t="s">
        <v>17</v>
      </c>
      <c r="B125" t="s">
        <v>8</v>
      </c>
      <c r="C125" s="2" t="s">
        <v>13</v>
      </c>
      <c r="D125">
        <v>3</v>
      </c>
      <c r="E125">
        <v>1.73</v>
      </c>
      <c r="F125" t="str">
        <f t="shared" si="1"/>
        <v>(C=1.0, epsilon=0.2)</v>
      </c>
      <c r="G125" t="s">
        <v>26</v>
      </c>
    </row>
    <row r="126" spans="1:7" x14ac:dyDescent="0.25">
      <c r="A126" t="s">
        <v>17</v>
      </c>
      <c r="B126" t="s">
        <v>7</v>
      </c>
      <c r="C126" s="2" t="s">
        <v>13</v>
      </c>
      <c r="D126">
        <v>0</v>
      </c>
      <c r="E126">
        <v>1.73</v>
      </c>
      <c r="F126" t="str">
        <f t="shared" si="1"/>
        <v>(C=1.0, epsilon=0.2)</v>
      </c>
      <c r="G126" t="s">
        <v>26</v>
      </c>
    </row>
    <row r="127" spans="1:7" x14ac:dyDescent="0.25">
      <c r="A127" t="s">
        <v>17</v>
      </c>
      <c r="B127" t="s">
        <v>7</v>
      </c>
      <c r="C127" s="2" t="s">
        <v>13</v>
      </c>
      <c r="D127">
        <v>1</v>
      </c>
      <c r="E127">
        <v>1.75</v>
      </c>
      <c r="F127" t="str">
        <f t="shared" si="1"/>
        <v>(C=1.0, epsilon=0.2)</v>
      </c>
      <c r="G127" t="s">
        <v>26</v>
      </c>
    </row>
    <row r="128" spans="1:7" x14ac:dyDescent="0.25">
      <c r="A128" t="s">
        <v>17</v>
      </c>
      <c r="B128" t="s">
        <v>7</v>
      </c>
      <c r="C128" s="2" t="s">
        <v>13</v>
      </c>
      <c r="D128">
        <v>2</v>
      </c>
      <c r="E128">
        <v>1.87</v>
      </c>
      <c r="F128" t="str">
        <f t="shared" si="1"/>
        <v>(C=1.0, epsilon=0.2)</v>
      </c>
      <c r="G128" t="s">
        <v>26</v>
      </c>
    </row>
    <row r="129" spans="1:7" x14ac:dyDescent="0.25">
      <c r="A129" t="s">
        <v>17</v>
      </c>
      <c r="B129" t="s">
        <v>7</v>
      </c>
      <c r="C129" s="2" t="s">
        <v>13</v>
      </c>
      <c r="D129">
        <v>3</v>
      </c>
      <c r="E129">
        <v>1.92</v>
      </c>
      <c r="F129" t="str">
        <f t="shared" si="1"/>
        <v>(C=1.0, epsilon=0.2)</v>
      </c>
      <c r="G129" t="s">
        <v>26</v>
      </c>
    </row>
    <row r="130" spans="1:7" x14ac:dyDescent="0.25">
      <c r="A130" t="s">
        <v>17</v>
      </c>
      <c r="B130" t="s">
        <v>6</v>
      </c>
      <c r="C130" s="2" t="s">
        <v>13</v>
      </c>
      <c r="D130">
        <v>0</v>
      </c>
      <c r="E130">
        <v>0.56000000000000005</v>
      </c>
      <c r="F130" t="str">
        <f t="shared" si="1"/>
        <v>(C=1.0, epsilon=0.2)</v>
      </c>
      <c r="G130" t="s">
        <v>26</v>
      </c>
    </row>
    <row r="131" spans="1:7" x14ac:dyDescent="0.25">
      <c r="A131" t="s">
        <v>17</v>
      </c>
      <c r="B131" t="s">
        <v>6</v>
      </c>
      <c r="C131" s="2" t="s">
        <v>13</v>
      </c>
      <c r="D131">
        <v>1</v>
      </c>
      <c r="E131">
        <v>0.71</v>
      </c>
      <c r="F131" t="str">
        <f t="shared" ref="F131:F138" si="2">VLOOKUP(A131,$K$2:$L$9,2,FALSE)</f>
        <v>(C=1.0, epsilon=0.2)</v>
      </c>
      <c r="G131" t="s">
        <v>26</v>
      </c>
    </row>
    <row r="132" spans="1:7" x14ac:dyDescent="0.25">
      <c r="A132" t="s">
        <v>17</v>
      </c>
      <c r="B132" t="s">
        <v>6</v>
      </c>
      <c r="C132" s="2" t="s">
        <v>13</v>
      </c>
      <c r="D132">
        <v>2</v>
      </c>
      <c r="E132">
        <v>1.1299999999999999</v>
      </c>
      <c r="F132" t="str">
        <f t="shared" si="2"/>
        <v>(C=1.0, epsilon=0.2)</v>
      </c>
      <c r="G132" t="s">
        <v>26</v>
      </c>
    </row>
    <row r="133" spans="1:7" x14ac:dyDescent="0.25">
      <c r="A133" t="s">
        <v>17</v>
      </c>
      <c r="B133" t="s">
        <v>6</v>
      </c>
      <c r="C133" s="2" t="s">
        <v>13</v>
      </c>
      <c r="D133">
        <v>3</v>
      </c>
      <c r="E133">
        <v>1.79</v>
      </c>
      <c r="F133" t="str">
        <f t="shared" si="2"/>
        <v>(C=1.0, epsilon=0.2)</v>
      </c>
      <c r="G133" t="s">
        <v>26</v>
      </c>
    </row>
    <row r="134" spans="1:7" x14ac:dyDescent="0.25">
      <c r="A134" t="s">
        <v>12</v>
      </c>
      <c r="B134" t="s">
        <v>7</v>
      </c>
      <c r="C134" s="2" t="s">
        <v>13</v>
      </c>
      <c r="D134">
        <v>0</v>
      </c>
      <c r="E134">
        <v>0.39</v>
      </c>
      <c r="F134" t="str">
        <f t="shared" si="2"/>
        <v>(num_boost_round=100000,early_stopping_rounds=5,verbose_eval=False))</v>
      </c>
      <c r="G134" t="s">
        <v>26</v>
      </c>
    </row>
    <row r="135" spans="1:7" x14ac:dyDescent="0.25">
      <c r="A135" t="s">
        <v>12</v>
      </c>
      <c r="B135" t="s">
        <v>7</v>
      </c>
      <c r="C135" s="2" t="s">
        <v>13</v>
      </c>
      <c r="D135">
        <v>1</v>
      </c>
      <c r="E135">
        <v>0.71</v>
      </c>
      <c r="F135" t="str">
        <f t="shared" si="2"/>
        <v>(num_boost_round=100000,early_stopping_rounds=5,verbose_eval=False))</v>
      </c>
      <c r="G135" t="s">
        <v>26</v>
      </c>
    </row>
    <row r="136" spans="1:7" x14ac:dyDescent="0.25">
      <c r="A136" t="s">
        <v>12</v>
      </c>
      <c r="B136" t="s">
        <v>7</v>
      </c>
      <c r="C136" s="2" t="s">
        <v>13</v>
      </c>
      <c r="D136">
        <v>2</v>
      </c>
      <c r="E136">
        <v>1.21</v>
      </c>
      <c r="F136" t="str">
        <f t="shared" si="2"/>
        <v>(num_boost_round=100000,early_stopping_rounds=5,verbose_eval=False))</v>
      </c>
      <c r="G136" t="s">
        <v>26</v>
      </c>
    </row>
    <row r="137" spans="1:7" x14ac:dyDescent="0.25">
      <c r="A137" t="s">
        <v>12</v>
      </c>
      <c r="B137" t="s">
        <v>7</v>
      </c>
      <c r="C137" s="2" t="s">
        <v>13</v>
      </c>
      <c r="D137">
        <v>3</v>
      </c>
      <c r="E137">
        <v>1.4</v>
      </c>
      <c r="F137" t="str">
        <f t="shared" si="2"/>
        <v>(num_boost_round=100000,early_stopping_rounds=5,verbose_eval=False))</v>
      </c>
      <c r="G137" t="s">
        <v>26</v>
      </c>
    </row>
    <row r="138" spans="1:7" x14ac:dyDescent="0.25">
      <c r="A138" t="s">
        <v>5</v>
      </c>
      <c r="B138" t="s">
        <v>8</v>
      </c>
      <c r="C138" s="2" t="s">
        <v>10</v>
      </c>
      <c r="D138">
        <v>0</v>
      </c>
      <c r="E138">
        <v>0.47</v>
      </c>
      <c r="F138" t="str">
        <f>VLOOKUP(A138,$K$2:$L$9,2,FALSE)</f>
        <v>(DecisionTreeRegressor(max_features='sqrt', splitter='random', min_samples_split=3, max_depth=3), learning_rate=0.1, loss='square', n_estimators=100))</v>
      </c>
    </row>
    <row r="139" spans="1:7" x14ac:dyDescent="0.25">
      <c r="A139" t="s">
        <v>5</v>
      </c>
      <c r="B139" t="s">
        <v>8</v>
      </c>
      <c r="C139" s="2" t="s">
        <v>10</v>
      </c>
      <c r="D139">
        <v>1</v>
      </c>
      <c r="E139">
        <v>0.65</v>
      </c>
      <c r="F139" t="str">
        <f t="shared" ref="F139:F197" si="3">VLOOKUP(A139,$K$2:$L$9,2,FALSE)</f>
        <v>(DecisionTreeRegressor(max_features='sqrt', splitter='random', min_samples_split=3, max_depth=3), learning_rate=0.1, loss='square', n_estimators=100))</v>
      </c>
    </row>
    <row r="140" spans="1:7" x14ac:dyDescent="0.25">
      <c r="A140" t="s">
        <v>5</v>
      </c>
      <c r="B140" t="s">
        <v>8</v>
      </c>
      <c r="C140" s="2" t="s">
        <v>10</v>
      </c>
      <c r="D140">
        <v>2</v>
      </c>
      <c r="E140">
        <v>1.1499999999999999</v>
      </c>
      <c r="F140" t="str">
        <f t="shared" si="3"/>
        <v>(DecisionTreeRegressor(max_features='sqrt', splitter='random', min_samples_split=3, max_depth=3), learning_rate=0.1, loss='square', n_estimators=100))</v>
      </c>
    </row>
    <row r="141" spans="1:7" x14ac:dyDescent="0.25">
      <c r="A141" t="s">
        <v>5</v>
      </c>
      <c r="B141" t="s">
        <v>8</v>
      </c>
      <c r="C141" s="2" t="s">
        <v>10</v>
      </c>
      <c r="D141">
        <v>3</v>
      </c>
      <c r="E141">
        <v>1.35</v>
      </c>
      <c r="F141" t="str">
        <f t="shared" si="3"/>
        <v>(DecisionTreeRegressor(max_features='sqrt', splitter='random', min_samples_split=3, max_depth=3), learning_rate=0.1, loss='square', n_estimators=100))</v>
      </c>
    </row>
    <row r="142" spans="1:7" x14ac:dyDescent="0.25">
      <c r="A142" t="s">
        <v>5</v>
      </c>
      <c r="B142" t="s">
        <v>7</v>
      </c>
      <c r="C142" s="2" t="s">
        <v>10</v>
      </c>
      <c r="D142">
        <v>0</v>
      </c>
      <c r="E142">
        <v>1.02</v>
      </c>
      <c r="F142" t="str">
        <f t="shared" si="3"/>
        <v>(DecisionTreeRegressor(max_features='sqrt', splitter='random', min_samples_split=3, max_depth=3), learning_rate=0.1, loss='square', n_estimators=100))</v>
      </c>
    </row>
    <row r="143" spans="1:7" x14ac:dyDescent="0.25">
      <c r="A143" t="s">
        <v>5</v>
      </c>
      <c r="B143" t="s">
        <v>7</v>
      </c>
      <c r="C143" s="2" t="s">
        <v>10</v>
      </c>
      <c r="D143">
        <v>1</v>
      </c>
      <c r="E143">
        <v>1.24</v>
      </c>
      <c r="F143" t="str">
        <f t="shared" si="3"/>
        <v>(DecisionTreeRegressor(max_features='sqrt', splitter='random', min_samples_split=3, max_depth=3), learning_rate=0.1, loss='square', n_estimators=100))</v>
      </c>
    </row>
    <row r="144" spans="1:7" x14ac:dyDescent="0.25">
      <c r="A144" t="s">
        <v>5</v>
      </c>
      <c r="B144" t="s">
        <v>7</v>
      </c>
      <c r="C144" s="2" t="s">
        <v>10</v>
      </c>
      <c r="D144">
        <v>2</v>
      </c>
      <c r="E144">
        <v>1.4</v>
      </c>
      <c r="F144" t="str">
        <f t="shared" si="3"/>
        <v>(DecisionTreeRegressor(max_features='sqrt', splitter='random', min_samples_split=3, max_depth=3), learning_rate=0.1, loss='square', n_estimators=100))</v>
      </c>
    </row>
    <row r="145" spans="1:6" x14ac:dyDescent="0.25">
      <c r="A145" t="s">
        <v>5</v>
      </c>
      <c r="B145" t="s">
        <v>7</v>
      </c>
      <c r="C145" s="2" t="s">
        <v>10</v>
      </c>
      <c r="D145">
        <v>3</v>
      </c>
      <c r="E145">
        <v>1.51</v>
      </c>
      <c r="F145" t="str">
        <f t="shared" si="3"/>
        <v>(DecisionTreeRegressor(max_features='sqrt', splitter='random', min_samples_split=3, max_depth=3), learning_rate=0.1, loss='square', n_estimators=100))</v>
      </c>
    </row>
    <row r="146" spans="1:6" x14ac:dyDescent="0.25">
      <c r="A146" t="s">
        <v>5</v>
      </c>
      <c r="B146" t="s">
        <v>6</v>
      </c>
      <c r="C146" s="2" t="s">
        <v>10</v>
      </c>
      <c r="D146">
        <v>0</v>
      </c>
      <c r="E146">
        <v>0.91</v>
      </c>
      <c r="F146" t="str">
        <f t="shared" si="3"/>
        <v>(DecisionTreeRegressor(max_features='sqrt', splitter='random', min_samples_split=3, max_depth=3), learning_rate=0.1, loss='square', n_estimators=100))</v>
      </c>
    </row>
    <row r="147" spans="1:6" x14ac:dyDescent="0.25">
      <c r="A147" t="s">
        <v>5</v>
      </c>
      <c r="B147" t="s">
        <v>6</v>
      </c>
      <c r="C147" s="2" t="s">
        <v>10</v>
      </c>
      <c r="D147">
        <v>1</v>
      </c>
      <c r="E147">
        <v>1.1399999999999999</v>
      </c>
      <c r="F147" t="str">
        <f t="shared" si="3"/>
        <v>(DecisionTreeRegressor(max_features='sqrt', splitter='random', min_samples_split=3, max_depth=3), learning_rate=0.1, loss='square', n_estimators=100))</v>
      </c>
    </row>
    <row r="148" spans="1:6" x14ac:dyDescent="0.25">
      <c r="A148" t="s">
        <v>5</v>
      </c>
      <c r="B148" t="s">
        <v>6</v>
      </c>
      <c r="C148" s="2" t="s">
        <v>10</v>
      </c>
      <c r="D148">
        <v>2</v>
      </c>
      <c r="E148">
        <v>1.3</v>
      </c>
      <c r="F148" t="str">
        <f t="shared" si="3"/>
        <v>(DecisionTreeRegressor(max_features='sqrt', splitter='random', min_samples_split=3, max_depth=3), learning_rate=0.1, loss='square', n_estimators=100))</v>
      </c>
    </row>
    <row r="149" spans="1:6" x14ac:dyDescent="0.25">
      <c r="A149" t="s">
        <v>5</v>
      </c>
      <c r="B149" t="s">
        <v>6</v>
      </c>
      <c r="C149" s="2" t="s">
        <v>10</v>
      </c>
      <c r="D149">
        <v>3</v>
      </c>
      <c r="E149">
        <v>1.62</v>
      </c>
      <c r="F149" t="str">
        <f t="shared" si="3"/>
        <v>(DecisionTreeRegressor(max_features='sqrt', splitter='random', min_samples_split=3, max_depth=3), learning_rate=0.1, loss='square', n_estimators=100))</v>
      </c>
    </row>
    <row r="150" spans="1:6" x14ac:dyDescent="0.25">
      <c r="A150" t="s">
        <v>14</v>
      </c>
      <c r="B150" t="s">
        <v>8</v>
      </c>
      <c r="C150" s="2" t="s">
        <v>10</v>
      </c>
      <c r="D150">
        <v>0</v>
      </c>
      <c r="E150">
        <v>0.44</v>
      </c>
      <c r="F150" t="str">
        <f t="shared" si="3"/>
        <v>(alpha=1.0)</v>
      </c>
    </row>
    <row r="151" spans="1:6" x14ac:dyDescent="0.25">
      <c r="A151" t="s">
        <v>14</v>
      </c>
      <c r="B151" t="s">
        <v>8</v>
      </c>
      <c r="C151" s="2" t="s">
        <v>10</v>
      </c>
      <c r="D151">
        <v>1</v>
      </c>
      <c r="E151">
        <v>0.77</v>
      </c>
      <c r="F151" t="str">
        <f t="shared" si="3"/>
        <v>(alpha=1.0)</v>
      </c>
    </row>
    <row r="152" spans="1:6" x14ac:dyDescent="0.25">
      <c r="A152" t="s">
        <v>14</v>
      </c>
      <c r="B152" t="s">
        <v>8</v>
      </c>
      <c r="C152" s="2" t="s">
        <v>10</v>
      </c>
      <c r="D152">
        <v>2</v>
      </c>
      <c r="E152">
        <v>1.1599999999999999</v>
      </c>
      <c r="F152" t="str">
        <f t="shared" si="3"/>
        <v>(alpha=1.0)</v>
      </c>
    </row>
    <row r="153" spans="1:6" x14ac:dyDescent="0.25">
      <c r="A153" t="s">
        <v>14</v>
      </c>
      <c r="B153" t="s">
        <v>8</v>
      </c>
      <c r="C153" s="2" t="s">
        <v>10</v>
      </c>
      <c r="D153">
        <v>3</v>
      </c>
      <c r="E153">
        <v>1.42</v>
      </c>
      <c r="F153" t="str">
        <f t="shared" si="3"/>
        <v>(alpha=1.0)</v>
      </c>
    </row>
    <row r="154" spans="1:6" x14ac:dyDescent="0.25">
      <c r="A154" t="s">
        <v>14</v>
      </c>
      <c r="B154" t="s">
        <v>7</v>
      </c>
      <c r="C154" s="2" t="s">
        <v>10</v>
      </c>
      <c r="D154">
        <v>0</v>
      </c>
      <c r="E154">
        <v>0.52</v>
      </c>
      <c r="F154" t="str">
        <f t="shared" si="3"/>
        <v>(alpha=1.0)</v>
      </c>
    </row>
    <row r="155" spans="1:6" x14ac:dyDescent="0.25">
      <c r="A155" t="s">
        <v>14</v>
      </c>
      <c r="B155" t="s">
        <v>7</v>
      </c>
      <c r="C155" s="2" t="s">
        <v>10</v>
      </c>
      <c r="D155">
        <v>1</v>
      </c>
      <c r="E155">
        <v>0.88</v>
      </c>
      <c r="F155" t="str">
        <f t="shared" si="3"/>
        <v>(alpha=1.0)</v>
      </c>
    </row>
    <row r="156" spans="1:6" x14ac:dyDescent="0.25">
      <c r="A156" t="s">
        <v>14</v>
      </c>
      <c r="B156" t="s">
        <v>7</v>
      </c>
      <c r="C156" s="2" t="s">
        <v>10</v>
      </c>
      <c r="D156">
        <v>2</v>
      </c>
      <c r="E156">
        <v>1.02</v>
      </c>
      <c r="F156" t="str">
        <f t="shared" si="3"/>
        <v>(alpha=1.0)</v>
      </c>
    </row>
    <row r="157" spans="1:6" x14ac:dyDescent="0.25">
      <c r="A157" t="s">
        <v>14</v>
      </c>
      <c r="B157" t="s">
        <v>7</v>
      </c>
      <c r="C157" s="2" t="s">
        <v>10</v>
      </c>
      <c r="D157">
        <v>3</v>
      </c>
      <c r="E157">
        <v>1.25</v>
      </c>
      <c r="F157" t="str">
        <f t="shared" si="3"/>
        <v>(alpha=1.0)</v>
      </c>
    </row>
    <row r="158" spans="1:6" x14ac:dyDescent="0.25">
      <c r="A158" t="s">
        <v>14</v>
      </c>
      <c r="B158" t="s">
        <v>6</v>
      </c>
      <c r="C158" s="2" t="s">
        <v>10</v>
      </c>
      <c r="D158">
        <v>0</v>
      </c>
      <c r="E158">
        <v>0.49</v>
      </c>
      <c r="F158" t="str">
        <f t="shared" si="3"/>
        <v>(alpha=1.0)</v>
      </c>
    </row>
    <row r="159" spans="1:6" x14ac:dyDescent="0.25">
      <c r="A159" t="s">
        <v>14</v>
      </c>
      <c r="B159" t="s">
        <v>6</v>
      </c>
      <c r="C159" s="2" t="s">
        <v>10</v>
      </c>
      <c r="D159">
        <v>1</v>
      </c>
      <c r="E159">
        <v>0.85</v>
      </c>
      <c r="F159" t="str">
        <f t="shared" si="3"/>
        <v>(alpha=1.0)</v>
      </c>
    </row>
    <row r="160" spans="1:6" x14ac:dyDescent="0.25">
      <c r="A160" t="s">
        <v>14</v>
      </c>
      <c r="B160" t="s">
        <v>6</v>
      </c>
      <c r="C160" s="2" t="s">
        <v>10</v>
      </c>
      <c r="D160">
        <v>2</v>
      </c>
      <c r="E160">
        <v>1.24</v>
      </c>
      <c r="F160" t="str">
        <f t="shared" si="3"/>
        <v>(alpha=1.0)</v>
      </c>
    </row>
    <row r="161" spans="1:6" x14ac:dyDescent="0.25">
      <c r="A161" t="s">
        <v>14</v>
      </c>
      <c r="B161" t="s">
        <v>6</v>
      </c>
      <c r="C161" s="2" t="s">
        <v>10</v>
      </c>
      <c r="D161">
        <v>3</v>
      </c>
      <c r="E161">
        <v>1.63</v>
      </c>
      <c r="F161" t="str">
        <f t="shared" si="3"/>
        <v>(alpha=1.0)</v>
      </c>
    </row>
    <row r="162" spans="1:6" x14ac:dyDescent="0.25">
      <c r="A162" t="s">
        <v>15</v>
      </c>
      <c r="B162" t="s">
        <v>8</v>
      </c>
      <c r="C162" s="2" t="s">
        <v>10</v>
      </c>
      <c r="D162">
        <v>0</v>
      </c>
      <c r="E162">
        <v>0.37</v>
      </c>
      <c r="F162" t="str">
        <f t="shared" si="3"/>
        <v>(alpha=1.0)</v>
      </c>
    </row>
    <row r="163" spans="1:6" x14ac:dyDescent="0.25">
      <c r="A163" t="s">
        <v>15</v>
      </c>
      <c r="B163" t="s">
        <v>8</v>
      </c>
      <c r="C163" s="2" t="s">
        <v>10</v>
      </c>
      <c r="D163">
        <v>1</v>
      </c>
      <c r="E163">
        <v>0.73</v>
      </c>
      <c r="F163" t="str">
        <f t="shared" si="3"/>
        <v>(alpha=1.0)</v>
      </c>
    </row>
    <row r="164" spans="1:6" x14ac:dyDescent="0.25">
      <c r="A164" t="s">
        <v>15</v>
      </c>
      <c r="B164" t="s">
        <v>8</v>
      </c>
      <c r="C164" s="2" t="s">
        <v>10</v>
      </c>
      <c r="D164">
        <v>2</v>
      </c>
      <c r="E164">
        <v>1.19</v>
      </c>
      <c r="F164" t="str">
        <f t="shared" si="3"/>
        <v>(alpha=1.0)</v>
      </c>
    </row>
    <row r="165" spans="1:6" x14ac:dyDescent="0.25">
      <c r="A165" t="s">
        <v>15</v>
      </c>
      <c r="B165" t="s">
        <v>8</v>
      </c>
      <c r="C165" s="2" t="s">
        <v>10</v>
      </c>
      <c r="D165">
        <v>3</v>
      </c>
      <c r="E165">
        <v>1.45</v>
      </c>
      <c r="F165" t="str">
        <f t="shared" si="3"/>
        <v>(alpha=1.0)</v>
      </c>
    </row>
    <row r="166" spans="1:6" x14ac:dyDescent="0.25">
      <c r="A166" t="s">
        <v>15</v>
      </c>
      <c r="B166" t="s">
        <v>7</v>
      </c>
      <c r="C166" s="2" t="s">
        <v>10</v>
      </c>
      <c r="D166">
        <v>0</v>
      </c>
      <c r="E166">
        <v>1.18</v>
      </c>
      <c r="F166" t="str">
        <f t="shared" si="3"/>
        <v>(alpha=1.0)</v>
      </c>
    </row>
    <row r="167" spans="1:6" x14ac:dyDescent="0.25">
      <c r="A167" t="s">
        <v>15</v>
      </c>
      <c r="B167" t="s">
        <v>7</v>
      </c>
      <c r="C167" s="2" t="s">
        <v>10</v>
      </c>
      <c r="D167">
        <v>1</v>
      </c>
      <c r="E167">
        <v>1.25</v>
      </c>
      <c r="F167" t="str">
        <f t="shared" si="3"/>
        <v>(alpha=1.0)</v>
      </c>
    </row>
    <row r="168" spans="1:6" x14ac:dyDescent="0.25">
      <c r="A168" t="s">
        <v>15</v>
      </c>
      <c r="B168" t="s">
        <v>7</v>
      </c>
      <c r="C168" s="2" t="s">
        <v>10</v>
      </c>
      <c r="D168">
        <v>2</v>
      </c>
      <c r="E168">
        <v>1.46</v>
      </c>
      <c r="F168" t="str">
        <f t="shared" si="3"/>
        <v>(alpha=1.0)</v>
      </c>
    </row>
    <row r="169" spans="1:6" x14ac:dyDescent="0.25">
      <c r="A169" t="s">
        <v>15</v>
      </c>
      <c r="B169" t="s">
        <v>7</v>
      </c>
      <c r="C169" s="2" t="s">
        <v>10</v>
      </c>
      <c r="D169">
        <v>3</v>
      </c>
      <c r="E169">
        <v>1.5</v>
      </c>
      <c r="F169" t="str">
        <f t="shared" si="3"/>
        <v>(alpha=1.0)</v>
      </c>
    </row>
    <row r="170" spans="1:6" x14ac:dyDescent="0.25">
      <c r="A170" t="s">
        <v>15</v>
      </c>
      <c r="B170" t="s">
        <v>6</v>
      </c>
      <c r="C170" s="2" t="s">
        <v>10</v>
      </c>
      <c r="D170">
        <v>0</v>
      </c>
      <c r="E170">
        <v>0.72</v>
      </c>
      <c r="F170" t="str">
        <f t="shared" si="3"/>
        <v>(alpha=1.0)</v>
      </c>
    </row>
    <row r="171" spans="1:6" x14ac:dyDescent="0.25">
      <c r="A171" t="s">
        <v>15</v>
      </c>
      <c r="B171" t="s">
        <v>6</v>
      </c>
      <c r="C171" s="2" t="s">
        <v>10</v>
      </c>
      <c r="D171">
        <v>1</v>
      </c>
      <c r="E171">
        <v>0.99</v>
      </c>
      <c r="F171" t="str">
        <f t="shared" si="3"/>
        <v>(alpha=1.0)</v>
      </c>
    </row>
    <row r="172" spans="1:6" x14ac:dyDescent="0.25">
      <c r="A172" t="s">
        <v>15</v>
      </c>
      <c r="B172" t="s">
        <v>6</v>
      </c>
      <c r="C172" s="2" t="s">
        <v>10</v>
      </c>
      <c r="D172">
        <v>2</v>
      </c>
      <c r="E172">
        <v>1.29</v>
      </c>
      <c r="F172" t="str">
        <f t="shared" si="3"/>
        <v>(alpha=1.0)</v>
      </c>
    </row>
    <row r="173" spans="1:6" x14ac:dyDescent="0.25">
      <c r="A173" t="s">
        <v>15</v>
      </c>
      <c r="B173" t="s">
        <v>6</v>
      </c>
      <c r="C173" s="2" t="s">
        <v>10</v>
      </c>
      <c r="D173">
        <v>3</v>
      </c>
      <c r="E173">
        <v>1.62</v>
      </c>
      <c r="F173" t="str">
        <f t="shared" si="3"/>
        <v>(alpha=1.0)</v>
      </c>
    </row>
    <row r="174" spans="1:6" x14ac:dyDescent="0.25">
      <c r="A174" t="s">
        <v>16</v>
      </c>
      <c r="B174" t="s">
        <v>8</v>
      </c>
      <c r="C174" s="2" t="s">
        <v>10</v>
      </c>
      <c r="D174">
        <v>0</v>
      </c>
      <c r="E174">
        <v>0.37</v>
      </c>
      <c r="F174" t="str">
        <f t="shared" si="3"/>
        <v>(alpha=1.0)</v>
      </c>
    </row>
    <row r="175" spans="1:6" x14ac:dyDescent="0.25">
      <c r="A175" t="s">
        <v>16</v>
      </c>
      <c r="B175" t="s">
        <v>8</v>
      </c>
      <c r="C175" s="2" t="s">
        <v>10</v>
      </c>
      <c r="D175">
        <v>1</v>
      </c>
      <c r="E175">
        <v>0.73</v>
      </c>
      <c r="F175" t="str">
        <f t="shared" si="3"/>
        <v>(alpha=1.0)</v>
      </c>
    </row>
    <row r="176" spans="1:6" x14ac:dyDescent="0.25">
      <c r="A176" t="s">
        <v>16</v>
      </c>
      <c r="B176" t="s">
        <v>8</v>
      </c>
      <c r="C176" s="2" t="s">
        <v>10</v>
      </c>
      <c r="D176">
        <v>2</v>
      </c>
      <c r="E176">
        <v>1.19</v>
      </c>
      <c r="F176" t="str">
        <f t="shared" si="3"/>
        <v>(alpha=1.0)</v>
      </c>
    </row>
    <row r="177" spans="1:6" x14ac:dyDescent="0.25">
      <c r="A177" t="s">
        <v>16</v>
      </c>
      <c r="B177" t="s">
        <v>8</v>
      </c>
      <c r="C177" s="2" t="s">
        <v>10</v>
      </c>
      <c r="D177">
        <v>3</v>
      </c>
      <c r="E177">
        <v>1.45</v>
      </c>
      <c r="F177" t="str">
        <f t="shared" si="3"/>
        <v>(alpha=1.0)</v>
      </c>
    </row>
    <row r="178" spans="1:6" x14ac:dyDescent="0.25">
      <c r="A178" t="s">
        <v>16</v>
      </c>
      <c r="B178" t="s">
        <v>7</v>
      </c>
      <c r="C178" s="2" t="s">
        <v>10</v>
      </c>
      <c r="D178">
        <v>0</v>
      </c>
      <c r="E178">
        <v>0.94</v>
      </c>
      <c r="F178" t="str">
        <f t="shared" si="3"/>
        <v>(alpha=1.0)</v>
      </c>
    </row>
    <row r="179" spans="1:6" x14ac:dyDescent="0.25">
      <c r="A179" t="s">
        <v>16</v>
      </c>
      <c r="B179" t="s">
        <v>7</v>
      </c>
      <c r="C179" s="2" t="s">
        <v>10</v>
      </c>
      <c r="D179">
        <v>1</v>
      </c>
      <c r="E179">
        <v>1.21</v>
      </c>
      <c r="F179" t="str">
        <f t="shared" si="3"/>
        <v>(alpha=1.0)</v>
      </c>
    </row>
    <row r="180" spans="1:6" x14ac:dyDescent="0.25">
      <c r="A180" t="s">
        <v>16</v>
      </c>
      <c r="B180" t="s">
        <v>7</v>
      </c>
      <c r="C180" s="2" t="s">
        <v>10</v>
      </c>
      <c r="D180">
        <v>2</v>
      </c>
      <c r="E180">
        <v>1.45</v>
      </c>
      <c r="F180" t="str">
        <f t="shared" si="3"/>
        <v>(alpha=1.0)</v>
      </c>
    </row>
    <row r="181" spans="1:6" x14ac:dyDescent="0.25">
      <c r="A181" t="s">
        <v>16</v>
      </c>
      <c r="B181" t="s">
        <v>7</v>
      </c>
      <c r="C181" s="2" t="s">
        <v>10</v>
      </c>
      <c r="D181">
        <v>3</v>
      </c>
      <c r="E181">
        <v>1.5</v>
      </c>
      <c r="F181" t="str">
        <f t="shared" si="3"/>
        <v>(alpha=1.0)</v>
      </c>
    </row>
    <row r="182" spans="1:6" x14ac:dyDescent="0.25">
      <c r="A182" t="s">
        <v>16</v>
      </c>
      <c r="B182" t="s">
        <v>6</v>
      </c>
      <c r="C182" s="2" t="s">
        <v>10</v>
      </c>
      <c r="D182">
        <v>0</v>
      </c>
      <c r="E182">
        <v>0.66</v>
      </c>
      <c r="F182" t="str">
        <f t="shared" si="3"/>
        <v>(alpha=1.0)</v>
      </c>
    </row>
    <row r="183" spans="1:6" x14ac:dyDescent="0.25">
      <c r="A183" t="s">
        <v>16</v>
      </c>
      <c r="B183" t="s">
        <v>6</v>
      </c>
      <c r="C183" s="2" t="s">
        <v>10</v>
      </c>
      <c r="D183">
        <v>1</v>
      </c>
      <c r="E183">
        <v>1.05</v>
      </c>
      <c r="F183" t="str">
        <f t="shared" si="3"/>
        <v>(alpha=1.0)</v>
      </c>
    </row>
    <row r="184" spans="1:6" x14ac:dyDescent="0.25">
      <c r="A184" t="s">
        <v>16</v>
      </c>
      <c r="B184" t="s">
        <v>6</v>
      </c>
      <c r="C184" s="2" t="s">
        <v>10</v>
      </c>
      <c r="D184">
        <v>2</v>
      </c>
      <c r="E184">
        <v>1.35</v>
      </c>
      <c r="F184" t="str">
        <f t="shared" si="3"/>
        <v>(alpha=1.0)</v>
      </c>
    </row>
    <row r="185" spans="1:6" x14ac:dyDescent="0.25">
      <c r="A185" t="s">
        <v>16</v>
      </c>
      <c r="B185" t="s">
        <v>6</v>
      </c>
      <c r="C185" s="2" t="s">
        <v>10</v>
      </c>
      <c r="D185">
        <v>3</v>
      </c>
      <c r="E185">
        <v>1.59</v>
      </c>
      <c r="F185" t="str">
        <f t="shared" si="3"/>
        <v>(alpha=1.0)</v>
      </c>
    </row>
    <row r="186" spans="1:6" x14ac:dyDescent="0.25">
      <c r="A186" t="s">
        <v>17</v>
      </c>
      <c r="B186" t="s">
        <v>8</v>
      </c>
      <c r="C186" s="2" t="s">
        <v>10</v>
      </c>
      <c r="D186">
        <v>0</v>
      </c>
      <c r="E186">
        <v>0.55000000000000004</v>
      </c>
      <c r="F186" t="str">
        <f t="shared" si="3"/>
        <v>(C=1.0, epsilon=0.2)</v>
      </c>
    </row>
    <row r="187" spans="1:6" x14ac:dyDescent="0.25">
      <c r="A187" t="s">
        <v>17</v>
      </c>
      <c r="B187" t="s">
        <v>8</v>
      </c>
      <c r="C187" s="2" t="s">
        <v>10</v>
      </c>
      <c r="D187">
        <v>1</v>
      </c>
      <c r="E187">
        <v>0.63</v>
      </c>
      <c r="F187" t="str">
        <f t="shared" si="3"/>
        <v>(C=1.0, epsilon=0.2)</v>
      </c>
    </row>
    <row r="188" spans="1:6" x14ac:dyDescent="0.25">
      <c r="A188" t="s">
        <v>17</v>
      </c>
      <c r="B188" t="s">
        <v>8</v>
      </c>
      <c r="C188" s="2" t="s">
        <v>10</v>
      </c>
      <c r="D188">
        <v>2</v>
      </c>
      <c r="E188">
        <v>1.19</v>
      </c>
      <c r="F188" t="str">
        <f t="shared" si="3"/>
        <v>(C=1.0, epsilon=0.2)</v>
      </c>
    </row>
    <row r="189" spans="1:6" x14ac:dyDescent="0.25">
      <c r="A189" t="s">
        <v>17</v>
      </c>
      <c r="B189" t="s">
        <v>8</v>
      </c>
      <c r="C189" s="2" t="s">
        <v>10</v>
      </c>
      <c r="D189">
        <v>3</v>
      </c>
      <c r="E189">
        <v>1.61</v>
      </c>
      <c r="F189" t="str">
        <f t="shared" si="3"/>
        <v>(C=1.0, epsilon=0.2)</v>
      </c>
    </row>
    <row r="190" spans="1:6" x14ac:dyDescent="0.25">
      <c r="A190" t="s">
        <v>17</v>
      </c>
      <c r="B190" t="s">
        <v>7</v>
      </c>
      <c r="C190" s="2" t="s">
        <v>10</v>
      </c>
      <c r="D190">
        <v>0</v>
      </c>
      <c r="E190">
        <v>1.1000000000000001</v>
      </c>
      <c r="F190" t="str">
        <f t="shared" si="3"/>
        <v>(C=1.0, epsilon=0.2)</v>
      </c>
    </row>
    <row r="191" spans="1:6" x14ac:dyDescent="0.25">
      <c r="A191" t="s">
        <v>17</v>
      </c>
      <c r="B191" t="s">
        <v>7</v>
      </c>
      <c r="C191" s="2" t="s">
        <v>10</v>
      </c>
      <c r="D191">
        <v>1</v>
      </c>
      <c r="E191">
        <v>1.24</v>
      </c>
      <c r="F191" t="str">
        <f t="shared" si="3"/>
        <v>(C=1.0, epsilon=0.2)</v>
      </c>
    </row>
    <row r="192" spans="1:6" x14ac:dyDescent="0.25">
      <c r="A192" t="s">
        <v>17</v>
      </c>
      <c r="B192" t="s">
        <v>7</v>
      </c>
      <c r="C192" s="2" t="s">
        <v>10</v>
      </c>
      <c r="D192">
        <v>2</v>
      </c>
      <c r="E192">
        <v>1.53</v>
      </c>
      <c r="F192" t="str">
        <f t="shared" si="3"/>
        <v>(C=1.0, epsilon=0.2)</v>
      </c>
    </row>
    <row r="193" spans="1:6" x14ac:dyDescent="0.25">
      <c r="A193" t="s">
        <v>17</v>
      </c>
      <c r="B193" t="s">
        <v>7</v>
      </c>
      <c r="C193" s="2" t="s">
        <v>10</v>
      </c>
      <c r="D193">
        <v>3</v>
      </c>
      <c r="E193">
        <v>1.52</v>
      </c>
      <c r="F193" t="str">
        <f t="shared" si="3"/>
        <v>(C=1.0, epsilon=0.2)</v>
      </c>
    </row>
    <row r="194" spans="1:6" x14ac:dyDescent="0.25">
      <c r="A194" t="s">
        <v>17</v>
      </c>
      <c r="B194" t="s">
        <v>6</v>
      </c>
      <c r="C194" s="2" t="s">
        <v>10</v>
      </c>
      <c r="D194">
        <v>0</v>
      </c>
      <c r="E194">
        <v>1.1200000000000001</v>
      </c>
      <c r="F194" t="str">
        <f t="shared" si="3"/>
        <v>(C=1.0, epsilon=0.2)</v>
      </c>
    </row>
    <row r="195" spans="1:6" x14ac:dyDescent="0.25">
      <c r="A195" t="s">
        <v>17</v>
      </c>
      <c r="B195" t="s">
        <v>6</v>
      </c>
      <c r="C195" s="2" t="s">
        <v>10</v>
      </c>
      <c r="D195">
        <v>1</v>
      </c>
      <c r="E195">
        <v>1.2</v>
      </c>
      <c r="F195" t="str">
        <f t="shared" si="3"/>
        <v>(C=1.0, epsilon=0.2)</v>
      </c>
    </row>
    <row r="196" spans="1:6" x14ac:dyDescent="0.25">
      <c r="A196" t="s">
        <v>17</v>
      </c>
      <c r="B196" t="s">
        <v>6</v>
      </c>
      <c r="C196" s="2" t="s">
        <v>10</v>
      </c>
      <c r="D196">
        <v>2</v>
      </c>
      <c r="E196">
        <v>1.33</v>
      </c>
      <c r="F196" t="str">
        <f t="shared" si="3"/>
        <v>(C=1.0, epsilon=0.2)</v>
      </c>
    </row>
    <row r="197" spans="1:6" x14ac:dyDescent="0.25">
      <c r="A197" t="s">
        <v>17</v>
      </c>
      <c r="B197" t="s">
        <v>6</v>
      </c>
      <c r="C197" s="2" t="s">
        <v>10</v>
      </c>
      <c r="D197">
        <v>3</v>
      </c>
      <c r="E197">
        <v>1.4</v>
      </c>
      <c r="F197" t="str">
        <f t="shared" si="3"/>
        <v>(C=1.0, epsilon=0.2)</v>
      </c>
    </row>
  </sheetData>
  <autoFilter ref="A1:E197" xr:uid="{B25CE0AD-794B-40B9-A732-88D60F6136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Future_flag_3</vt:lpstr>
      <vt:lpstr>Future_flag_2</vt:lpstr>
      <vt:lpstr>Future_flag_1</vt:lpstr>
      <vt:lpstr>Future_flag_0</vt:lpstr>
      <vt:lpstr>Pivot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2018-11-30T04:54:17Z</dcterms:modified>
</cp:coreProperties>
</file>