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xr:revisionPtr revIDLastSave="0" documentId="13_ncr:1_{4D8E904C-AF53-444F-BA49-10484199BC81}" xr6:coauthVersionLast="40" xr6:coauthVersionMax="40" xr10:uidLastSave="{00000000-0000-0000-0000-000000000000}"/>
  <bookViews>
    <workbookView xWindow="0" yWindow="0" windowWidth="22260" windowHeight="12645" tabRatio="780" xr2:uid="{00000000-000D-0000-FFFF-FFFF00000000}"/>
  </bookViews>
  <sheets>
    <sheet name="SMAPE" sheetId="3" r:id="rId1"/>
    <sheet name="ΔStage" sheetId="7" r:id="rId2"/>
    <sheet name="Pivot" sheetId="2" r:id="rId3"/>
    <sheet name="raw_data" sheetId="1" r:id="rId4"/>
  </sheets>
  <definedNames>
    <definedName name="_xlnm._FilterDatabase" localSheetId="3" hidden="1">raw_data!$A$1:$E$193</definedName>
  </definedNames>
  <calcPr calcId="18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5" i="1" l="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P9" i="7" l="1"/>
  <c r="V27" i="7"/>
  <c r="T26" i="7"/>
  <c r="R25" i="7"/>
  <c r="P24" i="7"/>
  <c r="N23" i="7"/>
  <c r="L22" i="7"/>
  <c r="J21" i="7"/>
  <c r="V20" i="7"/>
  <c r="T20" i="7"/>
  <c r="R20" i="7"/>
  <c r="P20" i="7"/>
  <c r="N20" i="7"/>
  <c r="L20" i="7"/>
  <c r="J20" i="7"/>
  <c r="H20" i="7"/>
  <c r="C1" i="7"/>
  <c r="V17" i="7" s="1"/>
  <c r="V17" i="3"/>
  <c r="T17" i="3"/>
  <c r="R17" i="3"/>
  <c r="P17" i="3"/>
  <c r="N17" i="3"/>
  <c r="L17" i="3"/>
  <c r="J17" i="3"/>
  <c r="H17" i="3"/>
  <c r="V15" i="3"/>
  <c r="T15" i="3"/>
  <c r="R15" i="3"/>
  <c r="P15" i="3"/>
  <c r="N15" i="3"/>
  <c r="L15" i="3"/>
  <c r="J15" i="3"/>
  <c r="H15" i="3"/>
  <c r="V13" i="3"/>
  <c r="T13" i="3"/>
  <c r="R13" i="3"/>
  <c r="P13" i="3"/>
  <c r="N13" i="3"/>
  <c r="L13" i="3"/>
  <c r="J13" i="3"/>
  <c r="H13" i="3"/>
  <c r="V11" i="3"/>
  <c r="T11" i="3"/>
  <c r="R11" i="3"/>
  <c r="P11" i="3"/>
  <c r="N11" i="3"/>
  <c r="L11" i="3"/>
  <c r="J11" i="3"/>
  <c r="H11" i="3"/>
  <c r="V9" i="3"/>
  <c r="T9" i="3"/>
  <c r="R9" i="3"/>
  <c r="P9" i="3"/>
  <c r="N9" i="3"/>
  <c r="L9" i="3"/>
  <c r="J9" i="3"/>
  <c r="H9" i="3"/>
  <c r="V7" i="3"/>
  <c r="T7" i="3"/>
  <c r="R7" i="3"/>
  <c r="P7" i="3"/>
  <c r="N7" i="3"/>
  <c r="L7" i="3"/>
  <c r="J7" i="3"/>
  <c r="H7" i="3"/>
  <c r="C1" i="3"/>
  <c r="Q11" i="7" l="1"/>
  <c r="R13" i="7"/>
  <c r="O7" i="7"/>
  <c r="S15" i="7"/>
  <c r="S7" i="7"/>
  <c r="T9" i="7"/>
  <c r="U11" i="7"/>
  <c r="V13" i="7"/>
  <c r="H17" i="7"/>
  <c r="I7" i="7"/>
  <c r="H9" i="7"/>
  <c r="I11" i="7"/>
  <c r="J13" i="7"/>
  <c r="K15" i="7"/>
  <c r="L17" i="7"/>
  <c r="K7" i="7"/>
  <c r="L9" i="7"/>
  <c r="M11" i="7"/>
  <c r="N13" i="7"/>
  <c r="O15" i="7"/>
  <c r="P17" i="7"/>
  <c r="J7" i="7"/>
  <c r="N7" i="7"/>
  <c r="R7" i="7"/>
  <c r="V7" i="7"/>
  <c r="K9" i="7"/>
  <c r="O9" i="7"/>
  <c r="S9" i="7"/>
  <c r="H11" i="7"/>
  <c r="L11" i="7"/>
  <c r="P11" i="7"/>
  <c r="T11" i="7"/>
  <c r="I13" i="7"/>
  <c r="M13" i="7"/>
  <c r="Q13" i="7"/>
  <c r="U13" i="7"/>
  <c r="J15" i="7"/>
  <c r="N15" i="7"/>
  <c r="R15" i="7"/>
  <c r="V15" i="7"/>
  <c r="K17" i="7"/>
  <c r="O17" i="7"/>
  <c r="S17" i="7"/>
  <c r="T17" i="7"/>
  <c r="H7" i="7"/>
  <c r="L7" i="7"/>
  <c r="P7" i="7"/>
  <c r="T7" i="7"/>
  <c r="I9" i="7"/>
  <c r="M9" i="7"/>
  <c r="Q9" i="7"/>
  <c r="U9" i="7"/>
  <c r="J11" i="7"/>
  <c r="N11" i="7"/>
  <c r="R11" i="7"/>
  <c r="V11" i="7"/>
  <c r="K13" i="7"/>
  <c r="O13" i="7"/>
  <c r="S13" i="7"/>
  <c r="H15" i="7"/>
  <c r="L15" i="7"/>
  <c r="P15" i="7"/>
  <c r="T15" i="7"/>
  <c r="I17" i="7"/>
  <c r="M17" i="7"/>
  <c r="Q17" i="7"/>
  <c r="U17" i="7"/>
  <c r="M7" i="7"/>
  <c r="Q7" i="7"/>
  <c r="U7" i="7"/>
  <c r="J9" i="7"/>
  <c r="N9" i="7"/>
  <c r="R9" i="7"/>
  <c r="V9" i="7"/>
  <c r="K11" i="7"/>
  <c r="O11" i="7"/>
  <c r="S11" i="7"/>
  <c r="H13" i="7"/>
  <c r="L13" i="7"/>
  <c r="P13" i="7"/>
  <c r="T13" i="7"/>
  <c r="I15" i="7"/>
  <c r="M15" i="7"/>
  <c r="Q15" i="7"/>
  <c r="U15" i="7"/>
  <c r="J17" i="7"/>
  <c r="N17" i="7"/>
  <c r="R17" i="7"/>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V27" i="3"/>
  <c r="T26" i="3"/>
  <c r="R25" i="3"/>
  <c r="P24" i="3"/>
  <c r="N23" i="3"/>
  <c r="L22" i="3"/>
  <c r="J21" i="3"/>
  <c r="H20" i="3"/>
  <c r="V20" i="3"/>
  <c r="T20" i="3"/>
  <c r="R20" i="3"/>
  <c r="P20" i="3"/>
  <c r="N20" i="3"/>
  <c r="L20" i="3"/>
  <c r="J20" i="3"/>
  <c r="F134" i="1"/>
  <c r="F133" i="1" l="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<sst xmlns="http://schemas.openxmlformats.org/spreadsheetml/2006/main" count="1282" uniqueCount="48">
  <si>
    <t>SMAPE</t>
  </si>
  <si>
    <t>future_flag</t>
  </si>
  <si>
    <t>Fit</t>
  </si>
  <si>
    <t>Method</t>
  </si>
  <si>
    <t>Transformation</t>
  </si>
  <si>
    <t>adaboost</t>
  </si>
  <si>
    <t>log</t>
  </si>
  <si>
    <t>minmax</t>
  </si>
  <si>
    <t>no</t>
  </si>
  <si>
    <t>random_forest</t>
  </si>
  <si>
    <t>one_by_one</t>
  </si>
  <si>
    <t>neural_network</t>
  </si>
  <si>
    <t>poisson_regression</t>
  </si>
  <si>
    <t>all_items</t>
  </si>
  <si>
    <t>kernel</t>
  </si>
  <si>
    <t>lasso</t>
  </si>
  <si>
    <t>ridge</t>
  </si>
  <si>
    <t>svr</t>
  </si>
  <si>
    <t>Sum of SMAPE</t>
  </si>
  <si>
    <t>Parameters</t>
  </si>
  <si>
    <t>(DecisionTreeRegressor(max_features='sqrt', splitter='random', min_samples_split=3, max_depth=3), learning_rate=0.1, loss='square', n_estimators=100))</t>
  </si>
  <si>
    <t>(max_depth=3,n_estimators=100)</t>
  </si>
  <si>
    <t>(num_boost_round=100000,early_stopping_rounds=5,verbose_eval=False))</t>
  </si>
  <si>
    <t>(activation= 'tanh', hidden_layer_sizes= (20,), solver= 'lbfgs'))</t>
  </si>
  <si>
    <t>(alpha=1.0)</t>
  </si>
  <si>
    <t>(C=1.0, epsilon=0.2)</t>
  </si>
  <si>
    <t>Type of fit</t>
  </si>
  <si>
    <t>Type of transformation</t>
  </si>
  <si>
    <t>Adaboost</t>
  </si>
  <si>
    <t>Kernel</t>
  </si>
  <si>
    <t>Lasso</t>
  </si>
  <si>
    <t>Neural Network</t>
  </si>
  <si>
    <t>Poisson</t>
  </si>
  <si>
    <t>Random Forest</t>
  </si>
  <si>
    <t>Ridge</t>
  </si>
  <si>
    <t>SVR</t>
  </si>
  <si>
    <t>Min-max scaling</t>
  </si>
  <si>
    <t>Log transformation</t>
  </si>
  <si>
    <t>One item by item</t>
  </si>
  <si>
    <t>All items</t>
  </si>
  <si>
    <t>No transformation</t>
  </si>
  <si>
    <t>Stage</t>
  </si>
  <si>
    <t>Mean SMAPE</t>
  </si>
  <si>
    <t>Future flag</t>
  </si>
  <si>
    <t>INPUT</t>
  </si>
  <si>
    <t>Δ Mean SMAPE  for 2 Stages</t>
  </si>
  <si>
    <t>Original Stage</t>
  </si>
  <si>
    <t>Compared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</si>
</sst>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rgb="FF7F7F7F"/>
      <name val="Calibri"/>
      <family val="2"/>
      <scheme val="minor"/>
    </font>
    <font>
      <b/>
      <sz val="11"/>
      <color theme="1"/>
      <name val="Calibri"/>
      <family val="2"/>
      <charset val="204"/>
      <scheme val="minor"/>
    </font>
    <font>
      <sz val="11"/>
      <color theme="1"/>
      <name val="Calibri"/>
      <family val="2"/>
      <scheme val="minor"/>
    </font>
    <font>
      <sz val="11"/>
      <color rgb="FF3F3F76"/>
      <name val="Calibri"/>
      <family val="2"/>
      <scheme val="minor"/>
    </font>
    <font>
      <sz val="11"/>
      <color theme="1"/>
      <name val="Calibri"/>
      <family val="2"/>
      <charset val="204"/>
      <scheme val="minor"/>
    </font>
  </fonts>
  <fills count="4">
    <fill>
      <patternFill patternType="none"/>
    </fill>
    <fill>
      <patternFill patternType="gray125"/>
    </fill>
    <fill>
      <patternFill patternType="solid">
        <fgColor rgb="FFFFCC99"/>
      </patternFill>
    </fill>
    <fill>
      <patternFill patternType="solid">
        <fgColor rgb="FFFFFFCC"/>
      </patternFill>
    </fill>
  </fills>
  <borders count="5">
    <border>
      <left/>
      <right/>
      <top/>
      <bottom/>
      <diagonal/>
    </border>
    <border>
      <left/>
      <right/>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0" borderId="0" applyNumberFormat="0" applyFill="0" applyBorder="0" applyAlignment="0" applyProtection="0"/>
    <xf numFmtId="0" fontId="4" fillId="2" borderId="3" applyNumberFormat="0" applyAlignment="0" applyProtection="0"/>
    <xf numFmtId="0" fontId="3" fillId="3" borderId="4" applyNumberFormat="0" applyFont="0" applyAlignment="0" applyProtection="0"/>
  </cellStyleXfs>
  <cellXfs count="21">
    <xf numFmtId="0" fontId="0" fillId="0" borderId="0" xfId="0"/>
    <xf numFmtId="0" fontId="0" fillId="0" borderId="0" xfId="0" applyBorder="1"/>
    <xf numFmtId="0" fontId="0" fillId="0" borderId="0"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0" fontId="0" fillId="0" borderId="1" xfId="0" applyBorder="1" applyAlignment="1">
      <alignment horizontal="center" vertical="center"/>
    </xf>
    <xf numFmtId="0" fontId="0" fillId="0" borderId="1" xfId="0" applyBorder="1"/>
    <xf numFmtId="0" fontId="0" fillId="0" borderId="0" xfId="0" applyAlignment="1">
      <alignment vertical="center"/>
    </xf>
    <xf numFmtId="0" fontId="0" fillId="0" borderId="0" xfId="0" applyBorder="1" applyAlignment="1">
      <alignment vertical="center"/>
    </xf>
    <xf numFmtId="0" fontId="2" fillId="0" borderId="0" xfId="0" applyFont="1"/>
    <xf numFmtId="0" fontId="1" fillId="0" borderId="0" xfId="1" applyBorder="1"/>
    <xf numFmtId="0" fontId="1" fillId="0" borderId="0" xfId="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2" xfId="0" applyBorder="1"/>
    <xf numFmtId="0" fontId="4" fillId="2" borderId="3" xfId="2"/>
    <xf numFmtId="0" fontId="0" fillId="3" borderId="4" xfId="3" applyFont="1"/>
    <xf numFmtId="0" fontId="5" fillId="0" borderId="0" xfId="0" applyFont="1"/>
    <xf numFmtId="0" fontId="5" fillId="0" borderId="0" xfId="0" applyFont="1" applyBorder="1"/>
  </cellXfs>
  <cellStyles count="4">
    <cellStyle name="Explanatory Text" xfId="1" builtinId="53"/>
    <cellStyle name="Input" xfId="2" builtinId="20"/>
    <cellStyle name="Normal" xfId="0" builtinId="0"/>
    <cellStyle name="Note" xfId="3" builtinId="10"/>
  </cellStyles>
  <dxfs count="4">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FFA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53.848249305556" createdVersion="6" refreshedVersion="6" minRefreshableVersion="3" recordCount="385" xr:uid="{7C547D84-ABAD-4652-9E69-0A1C9DC5E6FE}">
  <cacheSource type="worksheet">
    <worksheetSource ref="A1:G1048576" sheet="raw_data"/>
  </cacheSource>
  <cacheFields count="7">
    <cacheField name="Method" numFmtId="0">
      <sharedItems containsBlank="1" count="9">
        <s v="adaboost"/>
        <s v="random_forest"/>
        <s v="poisson_regression"/>
        <s v="neural_network"/>
        <s v="kernel"/>
        <s v="lasso"/>
        <s v="ridge"/>
        <s v="svr"/>
        <m/>
      </sharedItems>
    </cacheField>
    <cacheField name="Transformation" numFmtId="0">
      <sharedItems containsBlank="1" count="4">
        <s v="log"/>
        <s v="minmax"/>
        <s v="no"/>
        <m/>
      </sharedItems>
    </cacheField>
    <cacheField name="Fit" numFmtId="0">
      <sharedItems containsBlank="1" count="3">
        <s v="all_items"/>
        <s v="one_by_one"/>
        <m/>
      </sharedItems>
    </cacheField>
    <cacheField name="future_flag" numFmtId="0">
      <sharedItems containsString="0" containsBlank="1" containsNumber="1" containsInteger="1" minValue="0" maxValue="3" count="5">
        <n v="0"/>
        <n v="1"/>
        <n v="2"/>
        <n v="3"/>
        <m/>
      </sharedItems>
    </cacheField>
    <cacheField name="SMAPE" numFmtId="0">
      <sharedItems containsString="0" containsBlank="1" containsNumber="1" minValue="0.16" maxValue="1.94"/>
    </cacheField>
    <cacheField name="Parameters" numFmtId="0">
      <sharedItems containsBlank="1"/>
    </cacheField>
    <cacheField name="Stage" numFmtId="0">
      <sharedItems containsString="0" containsBlank="1" containsNumber="1" containsInteger="1" minValue="1" maxValue="3" count="3">
        <n v="3"/>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
  <r>
    <x v="0"/>
    <x v="0"/>
    <x v="0"/>
    <x v="0"/>
    <n v="0.55000000000000004"/>
    <s v="(DecisionTreeRegressor(max_features='sqrt', splitter='random', min_samples_split=3, max_depth=3), learning_rate=0.1, loss='square', n_estimators=100))"/>
    <x v="0"/>
  </r>
  <r>
    <x v="0"/>
    <x v="0"/>
    <x v="0"/>
    <x v="1"/>
    <n v="0.89"/>
    <s v="(DecisionTreeRegressor(max_features='sqrt', splitter='random', min_samples_split=3, max_depth=3), learning_rate=0.1, loss='square', n_estimators=100))"/>
    <x v="0"/>
  </r>
  <r>
    <x v="0"/>
    <x v="0"/>
    <x v="0"/>
    <x v="2"/>
    <n v="1.29"/>
    <s v="(DecisionTreeRegressor(max_features='sqrt', splitter='random', min_samples_split=3, max_depth=3), learning_rate=0.1, loss='square', n_estimators=100))"/>
    <x v="0"/>
  </r>
  <r>
    <x v="0"/>
    <x v="0"/>
    <x v="0"/>
    <x v="3"/>
    <n v="1.81"/>
    <s v="(DecisionTreeRegressor(max_features='sqrt', splitter='random', min_samples_split=3, max_depth=3), learning_rate=0.1, loss='square', n_estimators=100))"/>
    <x v="0"/>
  </r>
  <r>
    <x v="0"/>
    <x v="1"/>
    <x v="0"/>
    <x v="0"/>
    <n v="1.1000000000000001"/>
    <s v="(DecisionTreeRegressor(max_features='sqrt', splitter='random', min_samples_split=3, max_depth=3), learning_rate=0.1, loss='square', n_estimators=100))"/>
    <x v="0"/>
  </r>
  <r>
    <x v="0"/>
    <x v="1"/>
    <x v="0"/>
    <x v="1"/>
    <n v="1.1299999999999999"/>
    <s v="(DecisionTreeRegressor(max_features='sqrt', splitter='random', min_samples_split=3, max_depth=3), learning_rate=0.1, loss='square', n_estimators=100))"/>
    <x v="0"/>
  </r>
  <r>
    <x v="0"/>
    <x v="1"/>
    <x v="0"/>
    <x v="2"/>
    <n v="1.76"/>
    <s v="(DecisionTreeRegressor(max_features='sqrt', splitter='random', min_samples_split=3, max_depth=3), learning_rate=0.1, loss='square', n_estimators=100))"/>
    <x v="0"/>
  </r>
  <r>
    <x v="0"/>
    <x v="1"/>
    <x v="0"/>
    <x v="3"/>
    <n v="1.51"/>
    <s v="(DecisionTreeRegressor(max_features='sqrt', splitter='random', min_samples_split=3, max_depth=3), learning_rate=0.1, loss='square', n_estimators=100))"/>
    <x v="0"/>
  </r>
  <r>
    <x v="0"/>
    <x v="2"/>
    <x v="0"/>
    <x v="0"/>
    <n v="1.1000000000000001"/>
    <s v="(DecisionTreeRegressor(max_features='sqrt', splitter='random', min_samples_split=3, max_depth=3), learning_rate=0.1, loss='square', n_estimators=100))"/>
    <x v="0"/>
  </r>
  <r>
    <x v="0"/>
    <x v="2"/>
    <x v="0"/>
    <x v="1"/>
    <n v="1.1599999999999999"/>
    <s v="(DecisionTreeRegressor(max_features='sqrt', splitter='random', min_samples_split=3, max_depth=3), learning_rate=0.1, loss='square', n_estimators=100))"/>
    <x v="0"/>
  </r>
  <r>
    <x v="0"/>
    <x v="2"/>
    <x v="0"/>
    <x v="2"/>
    <n v="1.76"/>
    <s v="(DecisionTreeRegressor(max_features='sqrt', splitter='random', min_samples_split=3, max_depth=3), learning_rate=0.1, loss='square', n_estimators=100))"/>
    <x v="0"/>
  </r>
  <r>
    <x v="0"/>
    <x v="2"/>
    <x v="0"/>
    <x v="3"/>
    <n v="1.5"/>
    <s v="(DecisionTreeRegressor(max_features='sqrt', splitter='random', min_samples_split=3, max_depth=3), learning_rate=0.1, loss='square', n_estimators=100))"/>
    <x v="0"/>
  </r>
  <r>
    <x v="1"/>
    <x v="1"/>
    <x v="1"/>
    <x v="0"/>
    <n v="0.37"/>
    <s v="(max_depth=3,n_estimators=100)"/>
    <x v="0"/>
  </r>
  <r>
    <x v="1"/>
    <x v="1"/>
    <x v="1"/>
    <x v="1"/>
    <n v="0.64"/>
    <s v="(max_depth=3,n_estimators=100)"/>
    <x v="0"/>
  </r>
  <r>
    <x v="1"/>
    <x v="1"/>
    <x v="1"/>
    <x v="2"/>
    <n v="1.1399999999999999"/>
    <s v="(max_depth=3,n_estimators=100)"/>
    <x v="0"/>
  </r>
  <r>
    <x v="1"/>
    <x v="1"/>
    <x v="1"/>
    <x v="3"/>
    <n v="1.42"/>
    <s v="(max_depth=3,n_estimators=100)"/>
    <x v="0"/>
  </r>
  <r>
    <x v="1"/>
    <x v="0"/>
    <x v="1"/>
    <x v="0"/>
    <n v="0.34"/>
    <s v="(max_depth=3,n_estimators=100)"/>
    <x v="0"/>
  </r>
  <r>
    <x v="1"/>
    <x v="0"/>
    <x v="1"/>
    <x v="1"/>
    <n v="0.63"/>
    <s v="(max_depth=3,n_estimators=100)"/>
    <x v="0"/>
  </r>
  <r>
    <x v="1"/>
    <x v="0"/>
    <x v="1"/>
    <x v="2"/>
    <n v="1.2"/>
    <s v="(max_depth=3,n_estimators=100)"/>
    <x v="0"/>
  </r>
  <r>
    <x v="1"/>
    <x v="0"/>
    <x v="1"/>
    <x v="3"/>
    <n v="1.72"/>
    <s v="(max_depth=3,n_estimators=100)"/>
    <x v="0"/>
  </r>
  <r>
    <x v="2"/>
    <x v="0"/>
    <x v="1"/>
    <x v="0"/>
    <n v="0.37"/>
    <s v="(num_boost_round=100000,early_stopping_rounds=5,verbose_eval=False))"/>
    <x v="0"/>
  </r>
  <r>
    <x v="2"/>
    <x v="0"/>
    <x v="1"/>
    <x v="1"/>
    <n v="0.66"/>
    <s v="(num_boost_round=100000,early_stopping_rounds=5,verbose_eval=False))"/>
    <x v="0"/>
  </r>
  <r>
    <x v="2"/>
    <x v="0"/>
    <x v="1"/>
    <x v="2"/>
    <n v="1.22"/>
    <s v="(num_boost_round=100000,early_stopping_rounds=5,verbose_eval=False))"/>
    <x v="0"/>
  </r>
  <r>
    <x v="2"/>
    <x v="0"/>
    <x v="1"/>
    <x v="3"/>
    <n v="0.16"/>
    <s v="(num_boost_round=100000,early_stopping_rounds=5,verbose_eval=False))"/>
    <x v="0"/>
  </r>
  <r>
    <x v="3"/>
    <x v="2"/>
    <x v="1"/>
    <x v="0"/>
    <n v="0.67"/>
    <s v="(activation= 'tanh', hidden_layer_sizes= (20,), solver= 'lbfgs'))"/>
    <x v="0"/>
  </r>
  <r>
    <x v="3"/>
    <x v="2"/>
    <x v="1"/>
    <x v="1"/>
    <n v="0.81"/>
    <s v="(activation= 'tanh', hidden_layer_sizes= (20,), solver= 'lbfgs'))"/>
    <x v="0"/>
  </r>
  <r>
    <x v="3"/>
    <x v="2"/>
    <x v="1"/>
    <x v="2"/>
    <n v="1.22"/>
    <s v="(activation= 'tanh', hidden_layer_sizes= (20,), solver= 'lbfgs'))"/>
    <x v="0"/>
  </r>
  <r>
    <x v="3"/>
    <x v="2"/>
    <x v="1"/>
    <x v="3"/>
    <n v="1.35"/>
    <s v="(activation= 'tanh', hidden_layer_sizes= (20,), solver= 'lbfgs'))"/>
    <x v="0"/>
  </r>
  <r>
    <x v="3"/>
    <x v="1"/>
    <x v="1"/>
    <x v="0"/>
    <n v="0.51"/>
    <s v="(activation= 'tanh', hidden_layer_sizes= (20,), solver= 'lbfgs'))"/>
    <x v="0"/>
  </r>
  <r>
    <x v="3"/>
    <x v="1"/>
    <x v="1"/>
    <x v="1"/>
    <n v="1.05"/>
    <s v="(activation= 'tanh', hidden_layer_sizes= (20,), solver= 'lbfgs'))"/>
    <x v="0"/>
  </r>
  <r>
    <x v="3"/>
    <x v="1"/>
    <x v="1"/>
    <x v="2"/>
    <n v="1.26"/>
    <s v="(activation= 'tanh', hidden_layer_sizes= (20,), solver= 'lbfgs'))"/>
    <x v="0"/>
  </r>
  <r>
    <x v="3"/>
    <x v="1"/>
    <x v="1"/>
    <x v="3"/>
    <n v="1.39"/>
    <s v="(activation= 'tanh', hidden_layer_sizes= (20,), solver= 'lbfgs'))"/>
    <x v="0"/>
  </r>
  <r>
    <x v="3"/>
    <x v="0"/>
    <x v="1"/>
    <x v="0"/>
    <n v="0.73"/>
    <s v="(activation= 'tanh', hidden_layer_sizes= (20,), solver= 'lbfgs'))"/>
    <x v="0"/>
  </r>
  <r>
    <x v="3"/>
    <x v="0"/>
    <x v="1"/>
    <x v="1"/>
    <n v="0.84"/>
    <s v="(activation= 'tanh', hidden_layer_sizes= (20,), solver= 'lbfgs'))"/>
    <x v="0"/>
  </r>
  <r>
    <x v="3"/>
    <x v="0"/>
    <x v="1"/>
    <x v="2"/>
    <n v="1.28"/>
    <s v="(activation= 'tanh', hidden_layer_sizes= (20,), solver= 'lbfgs'))"/>
    <x v="0"/>
  </r>
  <r>
    <x v="3"/>
    <x v="0"/>
    <x v="1"/>
    <x v="3"/>
    <n v="1.47"/>
    <s v="(activation= 'tanh', hidden_layer_sizes= (20,), solver= 'lbfgs'))"/>
    <x v="0"/>
  </r>
  <r>
    <x v="2"/>
    <x v="1"/>
    <x v="1"/>
    <x v="0"/>
    <n v="0.37"/>
    <s v="(num_boost_round=100000,early_stopping_rounds=5,verbose_eval=False))"/>
    <x v="0"/>
  </r>
  <r>
    <x v="2"/>
    <x v="1"/>
    <x v="1"/>
    <x v="1"/>
    <n v="0.68"/>
    <s v="(num_boost_round=100000,early_stopping_rounds=5,verbose_eval=False))"/>
    <x v="0"/>
  </r>
  <r>
    <x v="2"/>
    <x v="1"/>
    <x v="1"/>
    <x v="2"/>
    <n v="1.1100000000000001"/>
    <s v="(num_boost_round=100000,early_stopping_rounds=5,verbose_eval=False))"/>
    <x v="0"/>
  </r>
  <r>
    <x v="2"/>
    <x v="1"/>
    <x v="1"/>
    <x v="3"/>
    <n v="1.4"/>
    <s v="(num_boost_round=100000,early_stopping_rounds=5,verbose_eval=False))"/>
    <x v="0"/>
  </r>
  <r>
    <x v="2"/>
    <x v="2"/>
    <x v="1"/>
    <x v="0"/>
    <n v="0.37"/>
    <s v="(num_boost_round=100000,early_stopping_rounds=5,verbose_eval=False))"/>
    <x v="0"/>
  </r>
  <r>
    <x v="2"/>
    <x v="2"/>
    <x v="1"/>
    <x v="1"/>
    <n v="0.69"/>
    <s v="(num_boost_round=100000,early_stopping_rounds=5,verbose_eval=False))"/>
    <x v="0"/>
  </r>
  <r>
    <x v="2"/>
    <x v="2"/>
    <x v="1"/>
    <x v="2"/>
    <n v="1.1399999999999999"/>
    <s v="(num_boost_round=100000,early_stopping_rounds=5,verbose_eval=False))"/>
    <x v="0"/>
  </r>
  <r>
    <x v="2"/>
    <x v="2"/>
    <x v="1"/>
    <x v="3"/>
    <n v="1.37"/>
    <s v="(num_boost_round=100000,early_stopping_rounds=5,verbose_eval=False))"/>
    <x v="0"/>
  </r>
  <r>
    <x v="1"/>
    <x v="2"/>
    <x v="1"/>
    <x v="0"/>
    <n v="0.37"/>
    <s v="(max_depth=3,n_estimators=100)"/>
    <x v="0"/>
  </r>
  <r>
    <x v="1"/>
    <x v="2"/>
    <x v="1"/>
    <x v="1"/>
    <n v="0.65"/>
    <s v="(max_depth=3,n_estimators=100)"/>
    <x v="0"/>
  </r>
  <r>
    <x v="1"/>
    <x v="2"/>
    <x v="1"/>
    <x v="2"/>
    <n v="1.1499999999999999"/>
    <s v="(max_depth=3,n_estimators=100)"/>
    <x v="0"/>
  </r>
  <r>
    <x v="1"/>
    <x v="2"/>
    <x v="1"/>
    <x v="3"/>
    <n v="1.4"/>
    <s v="(max_depth=3,n_estimators=100)"/>
    <x v="0"/>
  </r>
  <r>
    <x v="1"/>
    <x v="2"/>
    <x v="0"/>
    <x v="0"/>
    <n v="0.62"/>
    <s v="(max_depth=3,n_estimators=100)"/>
    <x v="0"/>
  </r>
  <r>
    <x v="1"/>
    <x v="2"/>
    <x v="0"/>
    <x v="1"/>
    <n v="0.84"/>
    <s v="(max_depth=3,n_estimators=100)"/>
    <x v="0"/>
  </r>
  <r>
    <x v="1"/>
    <x v="2"/>
    <x v="0"/>
    <x v="2"/>
    <n v="1.26"/>
    <s v="(max_depth=3,n_estimators=100)"/>
    <x v="0"/>
  </r>
  <r>
    <x v="1"/>
    <x v="2"/>
    <x v="0"/>
    <x v="3"/>
    <n v="1.43"/>
    <s v="(max_depth=3,n_estimators=100)"/>
    <x v="0"/>
  </r>
  <r>
    <x v="1"/>
    <x v="1"/>
    <x v="0"/>
    <x v="0"/>
    <n v="0.61"/>
    <s v="(max_depth=3,n_estimators=100)"/>
    <x v="0"/>
  </r>
  <r>
    <x v="1"/>
    <x v="1"/>
    <x v="0"/>
    <x v="1"/>
    <n v="0.84"/>
    <s v="(max_depth=3,n_estimators=100)"/>
    <x v="0"/>
  </r>
  <r>
    <x v="1"/>
    <x v="1"/>
    <x v="0"/>
    <x v="2"/>
    <n v="1.26"/>
    <s v="(max_depth=3,n_estimators=100)"/>
    <x v="0"/>
  </r>
  <r>
    <x v="1"/>
    <x v="1"/>
    <x v="0"/>
    <x v="3"/>
    <n v="1.43"/>
    <s v="(max_depth=3,n_estimators=100)"/>
    <x v="0"/>
  </r>
  <r>
    <x v="1"/>
    <x v="0"/>
    <x v="0"/>
    <x v="0"/>
    <n v="0.37"/>
    <s v="(max_depth=3,n_estimators=100)"/>
    <x v="0"/>
  </r>
  <r>
    <x v="1"/>
    <x v="0"/>
    <x v="0"/>
    <x v="1"/>
    <n v="0.6"/>
    <s v="(max_depth=3,n_estimators=100)"/>
    <x v="0"/>
  </r>
  <r>
    <x v="1"/>
    <x v="0"/>
    <x v="0"/>
    <x v="2"/>
    <n v="1.17"/>
    <s v="(max_depth=3,n_estimators=100)"/>
    <x v="0"/>
  </r>
  <r>
    <x v="1"/>
    <x v="0"/>
    <x v="0"/>
    <x v="3"/>
    <n v="1.74"/>
    <s v="(max_depth=3,n_estimators=100)"/>
    <x v="0"/>
  </r>
  <r>
    <x v="2"/>
    <x v="2"/>
    <x v="0"/>
    <x v="0"/>
    <n v="0.4"/>
    <s v="(num_boost_round=100000,early_stopping_rounds=5,verbose_eval=False))"/>
    <x v="0"/>
  </r>
  <r>
    <x v="2"/>
    <x v="2"/>
    <x v="0"/>
    <x v="1"/>
    <n v="0.69"/>
    <s v="(num_boost_round=100000,early_stopping_rounds=5,verbose_eval=False))"/>
    <x v="0"/>
  </r>
  <r>
    <x v="2"/>
    <x v="2"/>
    <x v="0"/>
    <x v="2"/>
    <n v="1.22"/>
    <s v="(num_boost_round=100000,early_stopping_rounds=5,verbose_eval=False))"/>
    <x v="0"/>
  </r>
  <r>
    <x v="2"/>
    <x v="2"/>
    <x v="0"/>
    <x v="3"/>
    <n v="1.39"/>
    <s v="(num_boost_round=100000,early_stopping_rounds=5,verbose_eval=False))"/>
    <x v="0"/>
  </r>
  <r>
    <x v="2"/>
    <x v="0"/>
    <x v="0"/>
    <x v="0"/>
    <n v="0.35"/>
    <s v="(num_boost_round=100000,early_stopping_rounds=5,verbose_eval=False))"/>
    <x v="0"/>
  </r>
  <r>
    <x v="2"/>
    <x v="0"/>
    <x v="0"/>
    <x v="1"/>
    <n v="0.61"/>
    <s v="(num_boost_round=100000,early_stopping_rounds=5,verbose_eval=False))"/>
    <x v="0"/>
  </r>
  <r>
    <x v="2"/>
    <x v="0"/>
    <x v="0"/>
    <x v="2"/>
    <n v="1.1299999999999999"/>
    <s v="(num_boost_round=100000,early_stopping_rounds=5,verbose_eval=False))"/>
    <x v="0"/>
  </r>
  <r>
    <x v="2"/>
    <x v="0"/>
    <x v="0"/>
    <x v="3"/>
    <n v="1.73"/>
    <s v="(num_boost_round=100000,early_stopping_rounds=5,verbose_eval=False))"/>
    <x v="0"/>
  </r>
  <r>
    <x v="3"/>
    <x v="2"/>
    <x v="0"/>
    <x v="0"/>
    <n v="1.1299999999999999"/>
    <s v="(activation= 'tanh', hidden_layer_sizes= (20,), solver= 'lbfgs'))"/>
    <x v="0"/>
  </r>
  <r>
    <x v="3"/>
    <x v="2"/>
    <x v="0"/>
    <x v="1"/>
    <n v="1.2"/>
    <s v="(activation= 'tanh', hidden_layer_sizes= (20,), solver= 'lbfgs'))"/>
    <x v="0"/>
  </r>
  <r>
    <x v="3"/>
    <x v="2"/>
    <x v="0"/>
    <x v="2"/>
    <n v="1.39"/>
    <s v="(activation= 'tanh', hidden_layer_sizes= (20,), solver= 'lbfgs'))"/>
    <x v="0"/>
  </r>
  <r>
    <x v="3"/>
    <x v="2"/>
    <x v="0"/>
    <x v="3"/>
    <n v="1.5"/>
    <s v="(activation= 'tanh', hidden_layer_sizes= (20,), solver= 'lbfgs'))"/>
    <x v="0"/>
  </r>
  <r>
    <x v="3"/>
    <x v="1"/>
    <x v="0"/>
    <x v="0"/>
    <n v="0.95"/>
    <s v="(activation= 'tanh', hidden_layer_sizes= (20,), solver= 'lbfgs'))"/>
    <x v="0"/>
  </r>
  <r>
    <x v="3"/>
    <x v="1"/>
    <x v="0"/>
    <x v="1"/>
    <n v="0.74"/>
    <s v="(activation= 'tanh', hidden_layer_sizes= (20,), solver= 'lbfgs'))"/>
    <x v="0"/>
  </r>
  <r>
    <x v="3"/>
    <x v="1"/>
    <x v="0"/>
    <x v="2"/>
    <n v="1.64"/>
    <s v="(activation= 'tanh', hidden_layer_sizes= (20,), solver= 'lbfgs'))"/>
    <x v="0"/>
  </r>
  <r>
    <x v="3"/>
    <x v="1"/>
    <x v="0"/>
    <x v="3"/>
    <n v="1.47"/>
    <s v="(activation= 'tanh', hidden_layer_sizes= (20,), solver= 'lbfgs'))"/>
    <x v="0"/>
  </r>
  <r>
    <x v="3"/>
    <x v="0"/>
    <x v="0"/>
    <x v="0"/>
    <n v="0.37"/>
    <s v="(activation= 'tanh', hidden_layer_sizes= (20,), solver= 'lbfgs'))"/>
    <x v="0"/>
  </r>
  <r>
    <x v="3"/>
    <x v="0"/>
    <x v="0"/>
    <x v="1"/>
    <n v="0.65"/>
    <s v="(activation= 'tanh', hidden_layer_sizes= (20,), solver= 'lbfgs'))"/>
    <x v="0"/>
  </r>
  <r>
    <x v="3"/>
    <x v="0"/>
    <x v="0"/>
    <x v="2"/>
    <n v="1.28"/>
    <s v="(activation= 'tanh', hidden_layer_sizes= (20,), solver= 'lbfgs'))"/>
    <x v="0"/>
  </r>
  <r>
    <x v="3"/>
    <x v="0"/>
    <x v="0"/>
    <x v="3"/>
    <n v="1.71"/>
    <s v="(activation= 'tanh', hidden_layer_sizes= (20,), solver= 'lbfgs'))"/>
    <x v="0"/>
  </r>
  <r>
    <x v="4"/>
    <x v="2"/>
    <x v="0"/>
    <x v="0"/>
    <n v="0.4"/>
    <s v="(alpha=1.0)"/>
    <x v="0"/>
  </r>
  <r>
    <x v="4"/>
    <x v="2"/>
    <x v="0"/>
    <x v="1"/>
    <n v="0.99"/>
    <s v="(alpha=1.0)"/>
    <x v="0"/>
  </r>
  <r>
    <x v="4"/>
    <x v="2"/>
    <x v="0"/>
    <x v="2"/>
    <n v="1.23"/>
    <s v="(alpha=1.0)"/>
    <x v="0"/>
  </r>
  <r>
    <x v="4"/>
    <x v="2"/>
    <x v="0"/>
    <x v="3"/>
    <n v="1.4"/>
    <s v="(alpha=1.0)"/>
    <x v="0"/>
  </r>
  <r>
    <x v="4"/>
    <x v="0"/>
    <x v="0"/>
    <x v="0"/>
    <n v="0.42"/>
    <s v="(alpha=1.0)"/>
    <x v="0"/>
  </r>
  <r>
    <x v="4"/>
    <x v="0"/>
    <x v="0"/>
    <x v="1"/>
    <n v="0.7"/>
    <s v="(alpha=1.0)"/>
    <x v="0"/>
  </r>
  <r>
    <x v="4"/>
    <x v="0"/>
    <x v="0"/>
    <x v="2"/>
    <n v="1.22"/>
    <s v="(alpha=1.0)"/>
    <x v="0"/>
  </r>
  <r>
    <x v="4"/>
    <x v="0"/>
    <x v="0"/>
    <x v="3"/>
    <n v="1.73"/>
    <s v="(alpha=1.0)"/>
    <x v="0"/>
  </r>
  <r>
    <x v="5"/>
    <x v="2"/>
    <x v="0"/>
    <x v="0"/>
    <n v="0.36"/>
    <s v="(alpha=1.0)"/>
    <x v="0"/>
  </r>
  <r>
    <x v="5"/>
    <x v="2"/>
    <x v="0"/>
    <x v="1"/>
    <n v="0.78"/>
    <s v="(alpha=1.0)"/>
    <x v="0"/>
  </r>
  <r>
    <x v="5"/>
    <x v="2"/>
    <x v="0"/>
    <x v="2"/>
    <n v="1.25"/>
    <s v="(alpha=1.0)"/>
    <x v="0"/>
  </r>
  <r>
    <x v="5"/>
    <x v="2"/>
    <x v="0"/>
    <x v="3"/>
    <n v="1.46"/>
    <s v="(alpha=1.0)"/>
    <x v="0"/>
  </r>
  <r>
    <x v="5"/>
    <x v="0"/>
    <x v="0"/>
    <x v="0"/>
    <n v="0.41"/>
    <s v="(alpha=1.0)"/>
    <x v="0"/>
  </r>
  <r>
    <x v="5"/>
    <x v="0"/>
    <x v="0"/>
    <x v="1"/>
    <n v="0.68"/>
    <s v="(alpha=1.0)"/>
    <x v="0"/>
  </r>
  <r>
    <x v="5"/>
    <x v="0"/>
    <x v="0"/>
    <x v="2"/>
    <n v="1.22"/>
    <s v="(alpha=1.0)"/>
    <x v="0"/>
  </r>
  <r>
    <x v="5"/>
    <x v="0"/>
    <x v="0"/>
    <x v="3"/>
    <n v="1.75"/>
    <s v="(alpha=1.0)"/>
    <x v="0"/>
  </r>
  <r>
    <x v="5"/>
    <x v="1"/>
    <x v="0"/>
    <x v="0"/>
    <n v="1.1399999999999999"/>
    <s v="(alpha=1.0)"/>
    <x v="0"/>
  </r>
  <r>
    <x v="5"/>
    <x v="1"/>
    <x v="0"/>
    <x v="1"/>
    <n v="1.2"/>
    <s v="(alpha=1.0)"/>
    <x v="0"/>
  </r>
  <r>
    <x v="5"/>
    <x v="1"/>
    <x v="0"/>
    <x v="2"/>
    <n v="1.39"/>
    <s v="(alpha=1.0)"/>
    <x v="0"/>
  </r>
  <r>
    <x v="5"/>
    <x v="1"/>
    <x v="0"/>
    <x v="3"/>
    <n v="1.49"/>
    <s v="(alpha=1.0)"/>
    <x v="0"/>
  </r>
  <r>
    <x v="4"/>
    <x v="1"/>
    <x v="0"/>
    <x v="0"/>
    <n v="0.38"/>
    <s v="(alpha=1.0)"/>
    <x v="0"/>
  </r>
  <r>
    <x v="4"/>
    <x v="1"/>
    <x v="0"/>
    <x v="1"/>
    <n v="0.64"/>
    <s v="(alpha=1.0)"/>
    <x v="0"/>
  </r>
  <r>
    <x v="4"/>
    <x v="1"/>
    <x v="0"/>
    <x v="2"/>
    <n v="1.0900000000000001"/>
    <s v="(alpha=1.0)"/>
    <x v="0"/>
  </r>
  <r>
    <x v="4"/>
    <x v="1"/>
    <x v="0"/>
    <x v="3"/>
    <n v="1.38"/>
    <s v="(alpha=1.0)"/>
    <x v="0"/>
  </r>
  <r>
    <x v="6"/>
    <x v="2"/>
    <x v="0"/>
    <x v="0"/>
    <n v="0.36"/>
    <s v="(alpha=1.0)"/>
    <x v="0"/>
  </r>
  <r>
    <x v="6"/>
    <x v="2"/>
    <x v="0"/>
    <x v="1"/>
    <n v="0.78"/>
    <s v="(alpha=1.0)"/>
    <x v="0"/>
  </r>
  <r>
    <x v="6"/>
    <x v="2"/>
    <x v="0"/>
    <x v="2"/>
    <n v="1.25"/>
    <s v="(alpha=1.0)"/>
    <x v="0"/>
  </r>
  <r>
    <x v="6"/>
    <x v="2"/>
    <x v="0"/>
    <x v="3"/>
    <n v="1.46"/>
    <s v="(alpha=1.0)"/>
    <x v="0"/>
  </r>
  <r>
    <x v="6"/>
    <x v="1"/>
    <x v="0"/>
    <x v="0"/>
    <n v="0.43"/>
    <s v="(alpha=1.0)"/>
    <x v="0"/>
  </r>
  <r>
    <x v="6"/>
    <x v="1"/>
    <x v="0"/>
    <x v="1"/>
    <n v="0.75"/>
    <s v="(alpha=1.0)"/>
    <x v="0"/>
  </r>
  <r>
    <x v="6"/>
    <x v="1"/>
    <x v="0"/>
    <x v="2"/>
    <n v="1.23"/>
    <s v="(alpha=1.0)"/>
    <x v="0"/>
  </r>
  <r>
    <x v="6"/>
    <x v="1"/>
    <x v="0"/>
    <x v="3"/>
    <n v="1.46"/>
    <s v="(alpha=1.0)"/>
    <x v="0"/>
  </r>
  <r>
    <x v="6"/>
    <x v="0"/>
    <x v="0"/>
    <x v="0"/>
    <n v="0.4"/>
    <s v="(alpha=1.0)"/>
    <x v="0"/>
  </r>
  <r>
    <x v="6"/>
    <x v="0"/>
    <x v="0"/>
    <x v="1"/>
    <n v="0.68"/>
    <s v="(alpha=1.0)"/>
    <x v="0"/>
  </r>
  <r>
    <x v="6"/>
    <x v="0"/>
    <x v="0"/>
    <x v="2"/>
    <n v="1.22"/>
    <s v="(alpha=1.0)"/>
    <x v="0"/>
  </r>
  <r>
    <x v="6"/>
    <x v="0"/>
    <x v="0"/>
    <x v="3"/>
    <n v="1.74"/>
    <s v="(alpha=1.0)"/>
    <x v="0"/>
  </r>
  <r>
    <x v="7"/>
    <x v="2"/>
    <x v="0"/>
    <x v="0"/>
    <n v="0.86"/>
    <s v="(C=1.0, epsilon=0.2)"/>
    <x v="0"/>
  </r>
  <r>
    <x v="7"/>
    <x v="2"/>
    <x v="0"/>
    <x v="1"/>
    <n v="0.91"/>
    <s v="(C=1.0, epsilon=0.2)"/>
    <x v="0"/>
  </r>
  <r>
    <x v="7"/>
    <x v="2"/>
    <x v="0"/>
    <x v="2"/>
    <n v="1.28"/>
    <s v="(C=1.0, epsilon=0.2)"/>
    <x v="0"/>
  </r>
  <r>
    <x v="7"/>
    <x v="2"/>
    <x v="0"/>
    <x v="3"/>
    <n v="1.73"/>
    <s v="(C=1.0, epsilon=0.2)"/>
    <x v="0"/>
  </r>
  <r>
    <x v="7"/>
    <x v="1"/>
    <x v="0"/>
    <x v="0"/>
    <n v="1.73"/>
    <s v="(C=1.0, epsilon=0.2)"/>
    <x v="0"/>
  </r>
  <r>
    <x v="7"/>
    <x v="1"/>
    <x v="0"/>
    <x v="1"/>
    <n v="1.75"/>
    <s v="(C=1.0, epsilon=0.2)"/>
    <x v="0"/>
  </r>
  <r>
    <x v="7"/>
    <x v="1"/>
    <x v="0"/>
    <x v="2"/>
    <n v="1.87"/>
    <s v="(C=1.0, epsilon=0.2)"/>
    <x v="0"/>
  </r>
  <r>
    <x v="7"/>
    <x v="1"/>
    <x v="0"/>
    <x v="3"/>
    <n v="1.92"/>
    <s v="(C=1.0, epsilon=0.2)"/>
    <x v="0"/>
  </r>
  <r>
    <x v="7"/>
    <x v="0"/>
    <x v="0"/>
    <x v="0"/>
    <n v="0.56000000000000005"/>
    <s v="(C=1.0, epsilon=0.2)"/>
    <x v="0"/>
  </r>
  <r>
    <x v="7"/>
    <x v="0"/>
    <x v="0"/>
    <x v="1"/>
    <n v="0.71"/>
    <s v="(C=1.0, epsilon=0.2)"/>
    <x v="0"/>
  </r>
  <r>
    <x v="7"/>
    <x v="0"/>
    <x v="0"/>
    <x v="2"/>
    <n v="1.1299999999999999"/>
    <s v="(C=1.0, epsilon=0.2)"/>
    <x v="0"/>
  </r>
  <r>
    <x v="7"/>
    <x v="0"/>
    <x v="0"/>
    <x v="3"/>
    <n v="1.79"/>
    <s v="(C=1.0, epsilon=0.2)"/>
    <x v="0"/>
  </r>
  <r>
    <x v="2"/>
    <x v="1"/>
    <x v="0"/>
    <x v="0"/>
    <n v="0.39"/>
    <s v="(num_boost_round=100000,early_stopping_rounds=5,verbose_eval=False))"/>
    <x v="0"/>
  </r>
  <r>
    <x v="2"/>
    <x v="1"/>
    <x v="0"/>
    <x v="1"/>
    <n v="0.71"/>
    <s v="(num_boost_round=100000,early_stopping_rounds=5,verbose_eval=False))"/>
    <x v="0"/>
  </r>
  <r>
    <x v="2"/>
    <x v="1"/>
    <x v="0"/>
    <x v="2"/>
    <n v="1.21"/>
    <s v="(num_boost_round=100000,early_stopping_rounds=5,verbose_eval=False))"/>
    <x v="0"/>
  </r>
  <r>
    <x v="2"/>
    <x v="1"/>
    <x v="0"/>
    <x v="3"/>
    <n v="1.4"/>
    <s v="(num_boost_round=100000,early_stopping_rounds=5,verbose_eval=False))"/>
    <x v="0"/>
  </r>
  <r>
    <x v="0"/>
    <x v="2"/>
    <x v="1"/>
    <x v="0"/>
    <n v="0.47"/>
    <s v="(DecisionTreeRegressor(max_features='sqrt', splitter='random', min_samples_split=3, max_depth=3), learning_rate=0.1, loss='square', n_estimators=100))"/>
    <x v="0"/>
  </r>
  <r>
    <x v="0"/>
    <x v="2"/>
    <x v="1"/>
    <x v="1"/>
    <n v="0.65"/>
    <s v="(DecisionTreeRegressor(max_features='sqrt', splitter='random', min_samples_split=3, max_depth=3), learning_rate=0.1, loss='square', n_estimators=100))"/>
    <x v="0"/>
  </r>
  <r>
    <x v="0"/>
    <x v="2"/>
    <x v="1"/>
    <x v="2"/>
    <n v="1.1499999999999999"/>
    <s v="(DecisionTreeRegressor(max_features='sqrt', splitter='random', min_samples_split=3, max_depth=3), learning_rate=0.1, loss='square', n_estimators=100))"/>
    <x v="0"/>
  </r>
  <r>
    <x v="0"/>
    <x v="2"/>
    <x v="1"/>
    <x v="3"/>
    <n v="1.35"/>
    <s v="(DecisionTreeRegressor(max_features='sqrt', splitter='random', min_samples_split=3, max_depth=3), learning_rate=0.1, loss='square', n_estimators=100))"/>
    <x v="0"/>
  </r>
  <r>
    <x v="0"/>
    <x v="1"/>
    <x v="1"/>
    <x v="0"/>
    <n v="0.46"/>
    <s v="(DecisionTreeRegressor(max_features='sqrt', splitter='random', min_samples_split=3, max_depth=3), learning_rate=0.1, loss='square', n_estimators=100))"/>
    <x v="0"/>
  </r>
  <r>
    <x v="0"/>
    <x v="1"/>
    <x v="1"/>
    <x v="1"/>
    <n v="0.65"/>
    <s v="(DecisionTreeRegressor(max_features='sqrt', splitter='random', min_samples_split=3, max_depth=3), learning_rate=0.1, loss='square', n_estimators=100))"/>
    <x v="0"/>
  </r>
  <r>
    <x v="0"/>
    <x v="1"/>
    <x v="1"/>
    <x v="2"/>
    <n v="1.1499999999999999"/>
    <s v="(DecisionTreeRegressor(max_features='sqrt', splitter='random', min_samples_split=3, max_depth=3), learning_rate=0.1, loss='square', n_estimators=100))"/>
    <x v="0"/>
  </r>
  <r>
    <x v="0"/>
    <x v="1"/>
    <x v="1"/>
    <x v="3"/>
    <n v="1.34"/>
    <s v="(DecisionTreeRegressor(max_features='sqrt', splitter='random', min_samples_split=3, max_depth=3), learning_rate=0.1, loss='square', n_estimators=100))"/>
    <x v="0"/>
  </r>
  <r>
    <x v="0"/>
    <x v="0"/>
    <x v="1"/>
    <x v="0"/>
    <n v="0.43"/>
    <s v="(DecisionTreeRegressor(max_features='sqrt', splitter='random', min_samples_split=3, max_depth=3), learning_rate=0.1, loss='square', n_estimators=100))"/>
    <x v="0"/>
  </r>
  <r>
    <x v="0"/>
    <x v="0"/>
    <x v="1"/>
    <x v="1"/>
    <n v="0.62"/>
    <s v="(DecisionTreeRegressor(max_features='sqrt', splitter='random', min_samples_split=3, max_depth=3), learning_rate=0.1, loss='square', n_estimators=100))"/>
    <x v="0"/>
  </r>
  <r>
    <x v="0"/>
    <x v="0"/>
    <x v="1"/>
    <x v="2"/>
    <n v="1.2"/>
    <s v="(DecisionTreeRegressor(max_features='sqrt', splitter='random', min_samples_split=3, max_depth=3), learning_rate=0.1, loss='square', n_estimators=100))"/>
    <x v="0"/>
  </r>
  <r>
    <x v="0"/>
    <x v="0"/>
    <x v="1"/>
    <x v="3"/>
    <n v="1.63"/>
    <s v="(DecisionTreeRegressor(max_features='sqrt', splitter='random', min_samples_split=3, max_depth=3), learning_rate=0.1, loss='square', n_estimators=100))"/>
    <x v="0"/>
  </r>
  <r>
    <x v="4"/>
    <x v="2"/>
    <x v="1"/>
    <x v="0"/>
    <n v="0.44"/>
    <s v="(alpha=1.0)"/>
    <x v="0"/>
  </r>
  <r>
    <x v="4"/>
    <x v="2"/>
    <x v="1"/>
    <x v="1"/>
    <n v="0.77"/>
    <s v="(alpha=1.0)"/>
    <x v="0"/>
  </r>
  <r>
    <x v="4"/>
    <x v="2"/>
    <x v="1"/>
    <x v="2"/>
    <n v="1.1599999999999999"/>
    <s v="(alpha=1.0)"/>
    <x v="0"/>
  </r>
  <r>
    <x v="4"/>
    <x v="2"/>
    <x v="1"/>
    <x v="3"/>
    <n v="1.42"/>
    <s v="(alpha=1.0)"/>
    <x v="0"/>
  </r>
  <r>
    <x v="4"/>
    <x v="1"/>
    <x v="1"/>
    <x v="0"/>
    <n v="0.42"/>
    <s v="(alpha=1.0)"/>
    <x v="0"/>
  </r>
  <r>
    <x v="4"/>
    <x v="1"/>
    <x v="1"/>
    <x v="1"/>
    <n v="0.65"/>
    <s v="(alpha=1.0)"/>
    <x v="0"/>
  </r>
  <r>
    <x v="4"/>
    <x v="1"/>
    <x v="1"/>
    <x v="2"/>
    <n v="1.1200000000000001"/>
    <s v="(alpha=1.0)"/>
    <x v="0"/>
  </r>
  <r>
    <x v="4"/>
    <x v="1"/>
    <x v="1"/>
    <x v="3"/>
    <n v="1.41"/>
    <s v="(alpha=1.0)"/>
    <x v="0"/>
  </r>
  <r>
    <x v="4"/>
    <x v="0"/>
    <x v="1"/>
    <x v="0"/>
    <n v="0.46"/>
    <s v="(alpha=1.0)"/>
    <x v="0"/>
  </r>
  <r>
    <x v="4"/>
    <x v="0"/>
    <x v="1"/>
    <x v="1"/>
    <n v="0.76"/>
    <s v="(alpha=1.0)"/>
    <x v="0"/>
  </r>
  <r>
    <x v="4"/>
    <x v="0"/>
    <x v="1"/>
    <x v="2"/>
    <n v="1.3"/>
    <s v="(alpha=1.0)"/>
    <x v="0"/>
  </r>
  <r>
    <x v="4"/>
    <x v="0"/>
    <x v="1"/>
    <x v="3"/>
    <n v="1.61"/>
    <s v="(alpha=1.0)"/>
    <x v="0"/>
  </r>
  <r>
    <x v="5"/>
    <x v="2"/>
    <x v="1"/>
    <x v="0"/>
    <n v="0.37"/>
    <s v="(alpha=1.0)"/>
    <x v="0"/>
  </r>
  <r>
    <x v="5"/>
    <x v="2"/>
    <x v="1"/>
    <x v="1"/>
    <n v="0.73"/>
    <s v="(alpha=1.0)"/>
    <x v="0"/>
  </r>
  <r>
    <x v="5"/>
    <x v="2"/>
    <x v="1"/>
    <x v="2"/>
    <n v="1.19"/>
    <s v="(alpha=1.0)"/>
    <x v="0"/>
  </r>
  <r>
    <x v="5"/>
    <x v="2"/>
    <x v="1"/>
    <x v="3"/>
    <n v="1.45"/>
    <s v="(alpha=1.0)"/>
    <x v="0"/>
  </r>
  <r>
    <x v="5"/>
    <x v="1"/>
    <x v="1"/>
    <x v="0"/>
    <n v="0.59"/>
    <s v="(alpha=1.0)"/>
    <x v="0"/>
  </r>
  <r>
    <x v="5"/>
    <x v="1"/>
    <x v="1"/>
    <x v="1"/>
    <n v="0.71"/>
    <s v="(alpha=1.0)"/>
    <x v="0"/>
  </r>
  <r>
    <x v="5"/>
    <x v="1"/>
    <x v="1"/>
    <x v="2"/>
    <n v="1.2"/>
    <s v="(alpha=1.0)"/>
    <x v="0"/>
  </r>
  <r>
    <x v="5"/>
    <x v="1"/>
    <x v="1"/>
    <x v="3"/>
    <n v="1.38"/>
    <s v="(alpha=1.0)"/>
    <x v="0"/>
  </r>
  <r>
    <x v="5"/>
    <x v="0"/>
    <x v="1"/>
    <x v="0"/>
    <n v="0.38"/>
    <s v="(alpha=1.0)"/>
    <x v="0"/>
  </r>
  <r>
    <x v="5"/>
    <x v="0"/>
    <x v="1"/>
    <x v="1"/>
    <n v="0.66"/>
    <s v="(alpha=1.0)"/>
    <x v="0"/>
  </r>
  <r>
    <x v="5"/>
    <x v="0"/>
    <x v="1"/>
    <x v="2"/>
    <n v="1.27"/>
    <s v="(alpha=1.0)"/>
    <x v="0"/>
  </r>
  <r>
    <x v="5"/>
    <x v="0"/>
    <x v="1"/>
    <x v="3"/>
    <n v="1.62"/>
    <s v="(alpha=1.0)"/>
    <x v="0"/>
  </r>
  <r>
    <x v="6"/>
    <x v="2"/>
    <x v="1"/>
    <x v="0"/>
    <n v="0.37"/>
    <s v="(alpha=1.0)"/>
    <x v="0"/>
  </r>
  <r>
    <x v="6"/>
    <x v="2"/>
    <x v="1"/>
    <x v="1"/>
    <n v="0.73"/>
    <s v="(alpha=1.0)"/>
    <x v="0"/>
  </r>
  <r>
    <x v="6"/>
    <x v="2"/>
    <x v="1"/>
    <x v="2"/>
    <n v="1.19"/>
    <s v="(alpha=1.0)"/>
    <x v="0"/>
  </r>
  <r>
    <x v="6"/>
    <x v="2"/>
    <x v="1"/>
    <x v="3"/>
    <n v="1.45"/>
    <s v="(alpha=1.0)"/>
    <x v="0"/>
  </r>
  <r>
    <x v="6"/>
    <x v="1"/>
    <x v="1"/>
    <x v="0"/>
    <n v="0.42"/>
    <s v="(alpha=1.0)"/>
    <x v="0"/>
  </r>
  <r>
    <x v="6"/>
    <x v="1"/>
    <x v="1"/>
    <x v="1"/>
    <n v="0.65"/>
    <s v="(alpha=1.0)"/>
    <x v="0"/>
  </r>
  <r>
    <x v="6"/>
    <x v="1"/>
    <x v="1"/>
    <x v="2"/>
    <n v="1.1100000000000001"/>
    <s v="(alpha=1.0)"/>
    <x v="0"/>
  </r>
  <r>
    <x v="6"/>
    <x v="1"/>
    <x v="1"/>
    <x v="3"/>
    <n v="1.38"/>
    <s v="(alpha=1.0)"/>
    <x v="0"/>
  </r>
  <r>
    <x v="6"/>
    <x v="0"/>
    <x v="1"/>
    <x v="0"/>
    <n v="0.4"/>
    <s v="(alpha=1.0)"/>
    <x v="0"/>
  </r>
  <r>
    <x v="6"/>
    <x v="0"/>
    <x v="1"/>
    <x v="1"/>
    <n v="0.69"/>
    <s v="(alpha=1.0)"/>
    <x v="0"/>
  </r>
  <r>
    <x v="6"/>
    <x v="0"/>
    <x v="1"/>
    <x v="2"/>
    <n v="1.28"/>
    <s v="(alpha=1.0)"/>
    <x v="0"/>
  </r>
  <r>
    <x v="6"/>
    <x v="0"/>
    <x v="1"/>
    <x v="3"/>
    <n v="1.61"/>
    <s v="(alpha=1.0)"/>
    <x v="0"/>
  </r>
  <r>
    <x v="7"/>
    <x v="2"/>
    <x v="1"/>
    <x v="0"/>
    <n v="0.55000000000000004"/>
    <s v="(C=1.0, epsilon=0.2)"/>
    <x v="0"/>
  </r>
  <r>
    <x v="7"/>
    <x v="2"/>
    <x v="1"/>
    <x v="1"/>
    <n v="0.63"/>
    <s v="(C=1.0, epsilon=0.2)"/>
    <x v="0"/>
  </r>
  <r>
    <x v="7"/>
    <x v="2"/>
    <x v="1"/>
    <x v="2"/>
    <n v="1.19"/>
    <s v="(C=1.0, epsilon=0.2)"/>
    <x v="0"/>
  </r>
  <r>
    <x v="7"/>
    <x v="2"/>
    <x v="1"/>
    <x v="3"/>
    <n v="1.61"/>
    <s v="(C=1.0, epsilon=0.2)"/>
    <x v="0"/>
  </r>
  <r>
    <x v="7"/>
    <x v="1"/>
    <x v="1"/>
    <x v="0"/>
    <n v="0.6"/>
    <s v="(C=1.0, epsilon=0.2)"/>
    <x v="0"/>
  </r>
  <r>
    <x v="7"/>
    <x v="1"/>
    <x v="1"/>
    <x v="1"/>
    <n v="0.72"/>
    <s v="(C=1.0, epsilon=0.2)"/>
    <x v="0"/>
  </r>
  <r>
    <x v="7"/>
    <x v="1"/>
    <x v="1"/>
    <x v="2"/>
    <n v="1.29"/>
    <s v="(C=1.0, epsilon=0.2)"/>
    <x v="0"/>
  </r>
  <r>
    <x v="7"/>
    <x v="1"/>
    <x v="1"/>
    <x v="3"/>
    <n v="1.43"/>
    <s v="(C=1.0, epsilon=0.2)"/>
    <x v="0"/>
  </r>
  <r>
    <x v="7"/>
    <x v="0"/>
    <x v="1"/>
    <x v="0"/>
    <n v="0.54"/>
    <s v="(C=1.0, epsilon=0.2)"/>
    <x v="0"/>
  </r>
  <r>
    <x v="7"/>
    <x v="0"/>
    <x v="1"/>
    <x v="1"/>
    <n v="0.63"/>
    <s v="(C=1.0, epsilon=0.2)"/>
    <x v="0"/>
  </r>
  <r>
    <x v="7"/>
    <x v="0"/>
    <x v="1"/>
    <x v="2"/>
    <n v="1.18"/>
    <s v="(C=1.0, epsilon=0.2)"/>
    <x v="0"/>
  </r>
  <r>
    <x v="7"/>
    <x v="0"/>
    <x v="1"/>
    <x v="3"/>
    <n v="1.63"/>
    <s v="(C=1.0, epsilon=0.2)"/>
    <x v="0"/>
  </r>
  <r>
    <x v="0"/>
    <x v="0"/>
    <x v="0"/>
    <x v="0"/>
    <n v="0.59"/>
    <s v="(DecisionTreeRegressor(max_features='sqrt', splitter='random', min_samples_split=3, max_depth=3), learning_rate=0.1, loss='square', n_estimators=100))"/>
    <x v="1"/>
  </r>
  <r>
    <x v="0"/>
    <x v="0"/>
    <x v="0"/>
    <x v="1"/>
    <n v="0.72"/>
    <s v="(DecisionTreeRegressor(max_features='sqrt', splitter='random', min_samples_split=3, max_depth=3), learning_rate=0.1, loss='square', n_estimators=100))"/>
    <x v="1"/>
  </r>
  <r>
    <x v="0"/>
    <x v="0"/>
    <x v="0"/>
    <x v="2"/>
    <n v="1.17"/>
    <s v="(DecisionTreeRegressor(max_features='sqrt', splitter='random', min_samples_split=3, max_depth=3), learning_rate=0.1, loss='square', n_estimators=100))"/>
    <x v="1"/>
  </r>
  <r>
    <x v="0"/>
    <x v="0"/>
    <x v="0"/>
    <x v="3"/>
    <n v="1.5"/>
    <s v="(DecisionTreeRegressor(max_features='sqrt', splitter='random', min_samples_split=3, max_depth=3), learning_rate=0.1, loss='square', n_estimators=100))"/>
    <x v="1"/>
  </r>
  <r>
    <x v="0"/>
    <x v="1"/>
    <x v="0"/>
    <x v="0"/>
    <n v="1.24"/>
    <s v="(DecisionTreeRegressor(max_features='sqrt', splitter='random', min_samples_split=3, max_depth=3), learning_rate=0.1, loss='square', n_estimators=100))"/>
    <x v="1"/>
  </r>
  <r>
    <x v="0"/>
    <x v="1"/>
    <x v="0"/>
    <x v="1"/>
    <n v="1.27"/>
    <s v="(DecisionTreeRegressor(max_features='sqrt', splitter='random', min_samples_split=3, max_depth=3), learning_rate=0.1, loss='square', n_estimators=100))"/>
    <x v="1"/>
  </r>
  <r>
    <x v="0"/>
    <x v="1"/>
    <x v="0"/>
    <x v="2"/>
    <n v="1.38"/>
    <s v="(DecisionTreeRegressor(max_features='sqrt', splitter='random', min_samples_split=3, max_depth=3), learning_rate=0.1, loss='square', n_estimators=100))"/>
    <x v="1"/>
  </r>
  <r>
    <x v="0"/>
    <x v="1"/>
    <x v="0"/>
    <x v="3"/>
    <n v="1.45"/>
    <s v="(DecisionTreeRegressor(max_features='sqrt', splitter='random', min_samples_split=3, max_depth=3), learning_rate=0.1, loss='square', n_estimators=100))"/>
    <x v="1"/>
  </r>
  <r>
    <x v="0"/>
    <x v="2"/>
    <x v="0"/>
    <x v="0"/>
    <n v="1.27"/>
    <s v="(DecisionTreeRegressor(max_features='sqrt', splitter='random', min_samples_split=3, max_depth=3), learning_rate=0.1, loss='square', n_estimators=100))"/>
    <x v="1"/>
  </r>
  <r>
    <x v="0"/>
    <x v="2"/>
    <x v="0"/>
    <x v="1"/>
    <n v="1.29"/>
    <s v="(DecisionTreeRegressor(max_features='sqrt', splitter='random', min_samples_split=3, max_depth=3), learning_rate=0.1, loss='square', n_estimators=100))"/>
    <x v="1"/>
  </r>
  <r>
    <x v="0"/>
    <x v="2"/>
    <x v="0"/>
    <x v="2"/>
    <n v="1.38"/>
    <s v="(DecisionTreeRegressor(max_features='sqrt', splitter='random', min_samples_split=3, max_depth=3), learning_rate=0.1, loss='square', n_estimators=100))"/>
    <x v="1"/>
  </r>
  <r>
    <x v="0"/>
    <x v="2"/>
    <x v="0"/>
    <x v="3"/>
    <n v="1.47"/>
    <s v="(DecisionTreeRegressor(max_features='sqrt', splitter='random', min_samples_split=3, max_depth=3), learning_rate=0.1, loss='square', n_estimators=100))"/>
    <x v="1"/>
  </r>
  <r>
    <x v="1"/>
    <x v="1"/>
    <x v="1"/>
    <x v="0"/>
    <n v="0.51"/>
    <s v="(max_depth=3,n_estimators=100)"/>
    <x v="1"/>
  </r>
  <r>
    <x v="1"/>
    <x v="1"/>
    <x v="1"/>
    <x v="1"/>
    <n v="0.68"/>
    <s v="(max_depth=3,n_estimators=100)"/>
    <x v="1"/>
  </r>
  <r>
    <x v="1"/>
    <x v="1"/>
    <x v="1"/>
    <x v="2"/>
    <n v="1.1100000000000001"/>
    <s v="(max_depth=3,n_estimators=100)"/>
    <x v="1"/>
  </r>
  <r>
    <x v="1"/>
    <x v="1"/>
    <x v="1"/>
    <x v="3"/>
    <n v="1.27"/>
    <s v="(max_depth=3,n_estimators=100)"/>
    <x v="1"/>
  </r>
  <r>
    <x v="1"/>
    <x v="0"/>
    <x v="1"/>
    <x v="0"/>
    <n v="0.46"/>
    <s v="(max_depth=3,n_estimators=100)"/>
    <x v="1"/>
  </r>
  <r>
    <x v="1"/>
    <x v="0"/>
    <x v="1"/>
    <x v="1"/>
    <n v="0.63"/>
    <s v="(max_depth=3,n_estimators=100)"/>
    <x v="1"/>
  </r>
  <r>
    <x v="1"/>
    <x v="0"/>
    <x v="1"/>
    <x v="2"/>
    <n v="1.1100000000000001"/>
    <s v="(max_depth=3,n_estimators=100)"/>
    <x v="1"/>
  </r>
  <r>
    <x v="1"/>
    <x v="0"/>
    <x v="1"/>
    <x v="3"/>
    <n v="1.36"/>
    <s v="(max_depth=3,n_estimators=100)"/>
    <x v="1"/>
  </r>
  <r>
    <x v="2"/>
    <x v="0"/>
    <x v="1"/>
    <x v="0"/>
    <n v="0.47"/>
    <s v="(num_boost_round=100000,early_stopping_rounds=5,verbose_eval=False))"/>
    <x v="1"/>
  </r>
  <r>
    <x v="2"/>
    <x v="0"/>
    <x v="1"/>
    <x v="1"/>
    <n v="0.67"/>
    <s v="(num_boost_round=100000,early_stopping_rounds=5,verbose_eval=False))"/>
    <x v="1"/>
  </r>
  <r>
    <x v="2"/>
    <x v="0"/>
    <x v="1"/>
    <x v="2"/>
    <n v="1.1200000000000001"/>
    <s v="(num_boost_round=100000,early_stopping_rounds=5,verbose_eval=False))"/>
    <x v="1"/>
  </r>
  <r>
    <x v="2"/>
    <x v="0"/>
    <x v="1"/>
    <x v="3"/>
    <n v="1.39"/>
    <s v="(num_boost_round=100000,early_stopping_rounds=5,verbose_eval=False))"/>
    <x v="1"/>
  </r>
  <r>
    <x v="3"/>
    <x v="2"/>
    <x v="1"/>
    <x v="0"/>
    <n v="0.84"/>
    <s v="(activation= 'tanh', hidden_layer_sizes= (20,), solver= 'lbfgs'))"/>
    <x v="1"/>
  </r>
  <r>
    <x v="3"/>
    <x v="2"/>
    <x v="1"/>
    <x v="1"/>
    <n v="0.89"/>
    <s v="(activation= 'tanh', hidden_layer_sizes= (20,), solver= 'lbfgs'))"/>
    <x v="1"/>
  </r>
  <r>
    <x v="3"/>
    <x v="2"/>
    <x v="1"/>
    <x v="2"/>
    <n v="1.18"/>
    <s v="(activation= 'tanh', hidden_layer_sizes= (20,), solver= 'lbfgs'))"/>
    <x v="1"/>
  </r>
  <r>
    <x v="3"/>
    <x v="2"/>
    <x v="1"/>
    <x v="3"/>
    <n v="1.3"/>
    <s v="(activation= 'tanh', hidden_layer_sizes= (20,), solver= 'lbfgs'))"/>
    <x v="1"/>
  </r>
  <r>
    <x v="3"/>
    <x v="1"/>
    <x v="1"/>
    <x v="0"/>
    <n v="0.75"/>
    <s v="(activation= 'tanh', hidden_layer_sizes= (20,), solver= 'lbfgs'))"/>
    <x v="1"/>
  </r>
  <r>
    <x v="3"/>
    <x v="1"/>
    <x v="1"/>
    <x v="1"/>
    <n v="1"/>
    <s v="(activation= 'tanh', hidden_layer_sizes= (20,), solver= 'lbfgs'))"/>
    <x v="1"/>
  </r>
  <r>
    <x v="3"/>
    <x v="1"/>
    <x v="1"/>
    <x v="2"/>
    <n v="1.19"/>
    <s v="(activation= 'tanh', hidden_layer_sizes= (20,), solver= 'lbfgs'))"/>
    <x v="1"/>
  </r>
  <r>
    <x v="3"/>
    <x v="1"/>
    <x v="1"/>
    <x v="3"/>
    <n v="1.25"/>
    <s v="(activation= 'tanh', hidden_layer_sizes= (20,), solver= 'lbfgs'))"/>
    <x v="1"/>
  </r>
  <r>
    <x v="3"/>
    <x v="0"/>
    <x v="1"/>
    <x v="0"/>
    <n v="0.79"/>
    <s v="(activation= 'tanh', hidden_layer_sizes= (20,), solver= 'lbfgs'))"/>
    <x v="1"/>
  </r>
  <r>
    <x v="3"/>
    <x v="0"/>
    <x v="1"/>
    <x v="1"/>
    <n v="0.92"/>
    <s v="(activation= 'tanh', hidden_layer_sizes= (20,), solver= 'lbfgs'))"/>
    <x v="1"/>
  </r>
  <r>
    <x v="3"/>
    <x v="0"/>
    <x v="1"/>
    <x v="2"/>
    <n v="1.18"/>
    <s v="(activation= 'tanh', hidden_layer_sizes= (20,), solver= 'lbfgs'))"/>
    <x v="1"/>
  </r>
  <r>
    <x v="3"/>
    <x v="0"/>
    <x v="1"/>
    <x v="3"/>
    <n v="1.3"/>
    <s v="(activation= 'tanh', hidden_layer_sizes= (20,), solver= 'lbfgs'))"/>
    <x v="1"/>
  </r>
  <r>
    <x v="2"/>
    <x v="1"/>
    <x v="1"/>
    <x v="0"/>
    <n v="0.52"/>
    <s v="(num_boost_round=100000,early_stopping_rounds=5,verbose_eval=False))"/>
    <x v="1"/>
  </r>
  <r>
    <x v="2"/>
    <x v="1"/>
    <x v="1"/>
    <x v="1"/>
    <n v="0.7"/>
    <s v="(num_boost_round=100000,early_stopping_rounds=5,verbose_eval=False))"/>
    <x v="1"/>
  </r>
  <r>
    <x v="2"/>
    <x v="1"/>
    <x v="1"/>
    <x v="2"/>
    <n v="1.08"/>
    <s v="(num_boost_round=100000,early_stopping_rounds=5,verbose_eval=False))"/>
    <x v="1"/>
  </r>
  <r>
    <x v="2"/>
    <x v="1"/>
    <x v="1"/>
    <x v="3"/>
    <n v="1.3"/>
    <s v="(num_boost_round=100000,early_stopping_rounds=5,verbose_eval=False))"/>
    <x v="1"/>
  </r>
  <r>
    <x v="2"/>
    <x v="2"/>
    <x v="1"/>
    <x v="0"/>
    <n v="0.52"/>
    <s v="(num_boost_round=100000,early_stopping_rounds=5,verbose_eval=False))"/>
    <x v="1"/>
  </r>
  <r>
    <x v="2"/>
    <x v="2"/>
    <x v="1"/>
    <x v="1"/>
    <n v="0.69"/>
    <s v="(num_boost_round=100000,early_stopping_rounds=5,verbose_eval=False))"/>
    <x v="1"/>
  </r>
  <r>
    <x v="2"/>
    <x v="2"/>
    <x v="1"/>
    <x v="2"/>
    <n v="1.08"/>
    <s v="(num_boost_round=100000,early_stopping_rounds=5,verbose_eval=False))"/>
    <x v="1"/>
  </r>
  <r>
    <x v="2"/>
    <x v="2"/>
    <x v="1"/>
    <x v="3"/>
    <n v="1.3"/>
    <s v="(num_boost_round=100000,early_stopping_rounds=5,verbose_eval=False))"/>
    <x v="1"/>
  </r>
  <r>
    <x v="1"/>
    <x v="2"/>
    <x v="1"/>
    <x v="0"/>
    <n v="0.51"/>
    <s v="(max_depth=3,n_estimators=100)"/>
    <x v="1"/>
  </r>
  <r>
    <x v="1"/>
    <x v="2"/>
    <x v="1"/>
    <x v="1"/>
    <n v="0.68"/>
    <s v="(max_depth=3,n_estimators=100)"/>
    <x v="1"/>
  </r>
  <r>
    <x v="1"/>
    <x v="2"/>
    <x v="1"/>
    <x v="2"/>
    <n v="1.1100000000000001"/>
    <s v="(max_depth=3,n_estimators=100)"/>
    <x v="1"/>
  </r>
  <r>
    <x v="1"/>
    <x v="2"/>
    <x v="1"/>
    <x v="3"/>
    <n v="1.27"/>
    <s v="(max_depth=3,n_estimators=100)"/>
    <x v="1"/>
  </r>
  <r>
    <x v="1"/>
    <x v="2"/>
    <x v="0"/>
    <x v="0"/>
    <n v="0.8"/>
    <s v="(max_depth=3,n_estimators=100)"/>
    <x v="1"/>
  </r>
  <r>
    <x v="1"/>
    <x v="2"/>
    <x v="0"/>
    <x v="1"/>
    <n v="0.91"/>
    <s v="(max_depth=3,n_estimators=100)"/>
    <x v="1"/>
  </r>
  <r>
    <x v="1"/>
    <x v="2"/>
    <x v="0"/>
    <x v="2"/>
    <n v="1.1599999999999999"/>
    <s v="(max_depth=3,n_estimators=100)"/>
    <x v="1"/>
  </r>
  <r>
    <x v="1"/>
    <x v="2"/>
    <x v="0"/>
    <x v="3"/>
    <n v="1.35"/>
    <s v="(max_depth=3,n_estimators=100)"/>
    <x v="1"/>
  </r>
  <r>
    <x v="1"/>
    <x v="1"/>
    <x v="0"/>
    <x v="0"/>
    <n v="0.81"/>
    <s v="(max_depth=3,n_estimators=100)"/>
    <x v="1"/>
  </r>
  <r>
    <x v="1"/>
    <x v="1"/>
    <x v="0"/>
    <x v="1"/>
    <n v="0.91"/>
    <s v="(max_depth=3,n_estimators=100)"/>
    <x v="1"/>
  </r>
  <r>
    <x v="1"/>
    <x v="1"/>
    <x v="0"/>
    <x v="2"/>
    <n v="1.1599999999999999"/>
    <s v="(max_depth=3,n_estimators=100)"/>
    <x v="1"/>
  </r>
  <r>
    <x v="1"/>
    <x v="1"/>
    <x v="0"/>
    <x v="3"/>
    <n v="1.35"/>
    <s v="(max_depth=3,n_estimators=100)"/>
    <x v="1"/>
  </r>
  <r>
    <x v="1"/>
    <x v="0"/>
    <x v="0"/>
    <x v="0"/>
    <n v="0.43"/>
    <s v="(max_depth=3,n_estimators=100)"/>
    <x v="1"/>
  </r>
  <r>
    <x v="1"/>
    <x v="0"/>
    <x v="0"/>
    <x v="1"/>
    <n v="0.62"/>
    <s v="(max_depth=3,n_estimators=100)"/>
    <x v="1"/>
  </r>
  <r>
    <x v="1"/>
    <x v="0"/>
    <x v="0"/>
    <x v="2"/>
    <n v="1.1499999999999999"/>
    <s v="(max_depth=3,n_estimators=100)"/>
    <x v="1"/>
  </r>
  <r>
    <x v="1"/>
    <x v="0"/>
    <x v="0"/>
    <x v="3"/>
    <n v="1.48"/>
    <s v="(max_depth=3,n_estimators=100)"/>
    <x v="1"/>
  </r>
  <r>
    <x v="2"/>
    <x v="2"/>
    <x v="0"/>
    <x v="0"/>
    <n v="0.55000000000000004"/>
    <s v="(num_boost_round=100000,early_stopping_rounds=5,verbose_eval=False))"/>
    <x v="1"/>
  </r>
  <r>
    <x v="2"/>
    <x v="2"/>
    <x v="0"/>
    <x v="1"/>
    <n v="0.74"/>
    <s v="(num_boost_round=100000,early_stopping_rounds=5,verbose_eval=False))"/>
    <x v="1"/>
  </r>
  <r>
    <x v="2"/>
    <x v="2"/>
    <x v="0"/>
    <x v="2"/>
    <n v="1.1000000000000001"/>
    <s v="(num_boost_round=100000,early_stopping_rounds=5,verbose_eval=False))"/>
    <x v="1"/>
  </r>
  <r>
    <x v="2"/>
    <x v="2"/>
    <x v="0"/>
    <x v="3"/>
    <n v="1.32"/>
    <s v="(num_boost_round=100000,early_stopping_rounds=5,verbose_eval=False))"/>
    <x v="1"/>
  </r>
  <r>
    <x v="2"/>
    <x v="0"/>
    <x v="0"/>
    <x v="0"/>
    <n v="0.47"/>
    <s v="(num_boost_round=100000,early_stopping_rounds=5,verbose_eval=False))"/>
    <x v="1"/>
  </r>
  <r>
    <x v="2"/>
    <x v="0"/>
    <x v="0"/>
    <x v="1"/>
    <n v="0.67"/>
    <s v="(num_boost_round=100000,early_stopping_rounds=5,verbose_eval=False))"/>
    <x v="1"/>
  </r>
  <r>
    <x v="2"/>
    <x v="0"/>
    <x v="0"/>
    <x v="2"/>
    <n v="1.1200000000000001"/>
    <s v="(num_boost_round=100000,early_stopping_rounds=5,verbose_eval=False))"/>
    <x v="1"/>
  </r>
  <r>
    <x v="2"/>
    <x v="0"/>
    <x v="0"/>
    <x v="3"/>
    <n v="1.39"/>
    <s v="(num_boost_round=100000,early_stopping_rounds=5,verbose_eval=False))"/>
    <x v="1"/>
  </r>
  <r>
    <x v="3"/>
    <x v="2"/>
    <x v="0"/>
    <x v="0"/>
    <n v="1.29"/>
    <s v="(activation= 'tanh', hidden_layer_sizes= (20,), solver= 'lbfgs'))"/>
    <x v="1"/>
  </r>
  <r>
    <x v="3"/>
    <x v="2"/>
    <x v="0"/>
    <x v="1"/>
    <n v="1.29"/>
    <s v="(activation= 'tanh', hidden_layer_sizes= (20,), solver= 'lbfgs'))"/>
    <x v="1"/>
  </r>
  <r>
    <x v="3"/>
    <x v="2"/>
    <x v="0"/>
    <x v="2"/>
    <n v="1.42"/>
    <s v="(activation= 'tanh', hidden_layer_sizes= (20,), solver= 'lbfgs'))"/>
    <x v="1"/>
  </r>
  <r>
    <x v="3"/>
    <x v="2"/>
    <x v="0"/>
    <x v="3"/>
    <n v="1.51"/>
    <s v="(activation= 'tanh', hidden_layer_sizes= (20,), solver= 'lbfgs'))"/>
    <x v="1"/>
  </r>
  <r>
    <x v="3"/>
    <x v="1"/>
    <x v="0"/>
    <x v="0"/>
    <n v="0.56999999999999995"/>
    <s v="(activation= 'tanh', hidden_layer_sizes= (20,), solver= 'lbfgs'))"/>
    <x v="1"/>
  </r>
  <r>
    <x v="3"/>
    <x v="1"/>
    <x v="0"/>
    <x v="1"/>
    <n v="0.75"/>
    <s v="(activation= 'tanh', hidden_layer_sizes= (20,), solver= 'lbfgs'))"/>
    <x v="1"/>
  </r>
  <r>
    <x v="3"/>
    <x v="1"/>
    <x v="0"/>
    <x v="2"/>
    <n v="1.1499999999999999"/>
    <s v="(activation= 'tanh', hidden_layer_sizes= (20,), solver= 'lbfgs'))"/>
    <x v="1"/>
  </r>
  <r>
    <x v="3"/>
    <x v="1"/>
    <x v="0"/>
    <x v="3"/>
    <n v="1.34"/>
    <s v="(activation= 'tanh', hidden_layer_sizes= (20,), solver= 'lbfgs'))"/>
    <x v="1"/>
  </r>
  <r>
    <x v="3"/>
    <x v="0"/>
    <x v="0"/>
    <x v="0"/>
    <n v="0.39"/>
    <s v="(activation= 'tanh', hidden_layer_sizes= (20,), solver= 'lbfgs'))"/>
    <x v="1"/>
  </r>
  <r>
    <x v="3"/>
    <x v="0"/>
    <x v="0"/>
    <x v="1"/>
    <n v="0.57999999999999996"/>
    <s v="(activation= 'tanh', hidden_layer_sizes= (20,), solver= 'lbfgs'))"/>
    <x v="1"/>
  </r>
  <r>
    <x v="3"/>
    <x v="0"/>
    <x v="0"/>
    <x v="2"/>
    <n v="1.04"/>
    <s v="(activation= 'tanh', hidden_layer_sizes= (20,), solver= 'lbfgs'))"/>
    <x v="1"/>
  </r>
  <r>
    <x v="3"/>
    <x v="0"/>
    <x v="0"/>
    <x v="3"/>
    <n v="1.4"/>
    <s v="(activation= 'tanh', hidden_layer_sizes= (20,), solver= 'lbfgs'))"/>
    <x v="1"/>
  </r>
  <r>
    <x v="4"/>
    <x v="2"/>
    <x v="0"/>
    <x v="0"/>
    <n v="0.42"/>
    <s v="(alpha=1.0)"/>
    <x v="1"/>
  </r>
  <r>
    <x v="4"/>
    <x v="2"/>
    <x v="0"/>
    <x v="1"/>
    <n v="0.6"/>
    <s v="(alpha=1.0)"/>
    <x v="1"/>
  </r>
  <r>
    <x v="4"/>
    <x v="2"/>
    <x v="0"/>
    <x v="2"/>
    <n v="0.98"/>
    <s v="(alpha=1.0)"/>
    <x v="1"/>
  </r>
  <r>
    <x v="4"/>
    <x v="2"/>
    <x v="0"/>
    <x v="3"/>
    <n v="1.23"/>
    <s v="(alpha=1.0)"/>
    <x v="1"/>
  </r>
  <r>
    <x v="4"/>
    <x v="0"/>
    <x v="0"/>
    <x v="0"/>
    <n v="0.42"/>
    <s v="(alpha=1.0)"/>
    <x v="1"/>
  </r>
  <r>
    <x v="4"/>
    <x v="0"/>
    <x v="0"/>
    <x v="1"/>
    <n v="0.61"/>
    <s v="(alpha=1.0)"/>
    <x v="1"/>
  </r>
  <r>
    <x v="4"/>
    <x v="0"/>
    <x v="0"/>
    <x v="2"/>
    <n v="1.08"/>
    <s v="(alpha=1.0)"/>
    <x v="1"/>
  </r>
  <r>
    <x v="4"/>
    <x v="0"/>
    <x v="0"/>
    <x v="3"/>
    <n v="1.43"/>
    <s v="(alpha=1.0)"/>
    <x v="1"/>
  </r>
  <r>
    <x v="5"/>
    <x v="2"/>
    <x v="0"/>
    <x v="0"/>
    <n v="0.61"/>
    <s v="(alpha=1.0)"/>
    <x v="1"/>
  </r>
  <r>
    <x v="5"/>
    <x v="2"/>
    <x v="0"/>
    <x v="1"/>
    <n v="0.78"/>
    <s v="(alpha=1.0)"/>
    <x v="1"/>
  </r>
  <r>
    <x v="5"/>
    <x v="2"/>
    <x v="0"/>
    <x v="2"/>
    <n v="1.1299999999999999"/>
    <s v="(alpha=1.0)"/>
    <x v="1"/>
  </r>
  <r>
    <x v="5"/>
    <x v="2"/>
    <x v="0"/>
    <x v="3"/>
    <n v="1.32"/>
    <s v="(alpha=1.0)"/>
    <x v="1"/>
  </r>
  <r>
    <x v="5"/>
    <x v="0"/>
    <x v="0"/>
    <x v="0"/>
    <n v="0.41"/>
    <s v="(alpha=1.0)"/>
    <x v="1"/>
  </r>
  <r>
    <x v="5"/>
    <x v="0"/>
    <x v="0"/>
    <x v="1"/>
    <n v="0.61"/>
    <s v="(alpha=1.0)"/>
    <x v="1"/>
  </r>
  <r>
    <x v="5"/>
    <x v="0"/>
    <x v="0"/>
    <x v="2"/>
    <n v="1.08"/>
    <s v="(alpha=1.0)"/>
    <x v="1"/>
  </r>
  <r>
    <x v="5"/>
    <x v="0"/>
    <x v="0"/>
    <x v="3"/>
    <n v="1.36"/>
    <s v="(alpha=1.0)"/>
    <x v="1"/>
  </r>
  <r>
    <x v="5"/>
    <x v="1"/>
    <x v="0"/>
    <x v="0"/>
    <n v="1.29"/>
    <s v="(alpha=1.0)"/>
    <x v="1"/>
  </r>
  <r>
    <x v="5"/>
    <x v="1"/>
    <x v="0"/>
    <x v="1"/>
    <n v="1.3"/>
    <s v="(alpha=1.0)"/>
    <x v="1"/>
  </r>
  <r>
    <x v="5"/>
    <x v="1"/>
    <x v="0"/>
    <x v="2"/>
    <n v="1.42"/>
    <s v="(alpha=1.0)"/>
    <x v="1"/>
  </r>
  <r>
    <x v="5"/>
    <x v="1"/>
    <x v="0"/>
    <x v="3"/>
    <n v="1.51"/>
    <s v="(alpha=1.0)"/>
    <x v="1"/>
  </r>
  <r>
    <x v="4"/>
    <x v="1"/>
    <x v="0"/>
    <x v="0"/>
    <n v="0.41"/>
    <s v="(alpha=1.0)"/>
    <x v="1"/>
  </r>
  <r>
    <x v="4"/>
    <x v="1"/>
    <x v="0"/>
    <x v="1"/>
    <n v="0.59"/>
    <s v="(alpha=1.0)"/>
    <x v="1"/>
  </r>
  <r>
    <x v="4"/>
    <x v="1"/>
    <x v="0"/>
    <x v="2"/>
    <n v="1"/>
    <s v="(alpha=1.0)"/>
    <x v="1"/>
  </r>
  <r>
    <x v="4"/>
    <x v="1"/>
    <x v="0"/>
    <x v="3"/>
    <n v="1.3"/>
    <s v="(alpha=1.0)"/>
    <x v="1"/>
  </r>
  <r>
    <x v="6"/>
    <x v="2"/>
    <x v="0"/>
    <x v="0"/>
    <n v="0.61"/>
    <s v="(alpha=1.0)"/>
    <x v="1"/>
  </r>
  <r>
    <x v="6"/>
    <x v="2"/>
    <x v="0"/>
    <x v="1"/>
    <n v="0.78"/>
    <s v="(alpha=1.0)"/>
    <x v="1"/>
  </r>
  <r>
    <x v="6"/>
    <x v="2"/>
    <x v="0"/>
    <x v="2"/>
    <n v="1.1299999999999999"/>
    <s v="(alpha=1.0)"/>
    <x v="1"/>
  </r>
  <r>
    <x v="6"/>
    <x v="2"/>
    <x v="0"/>
    <x v="3"/>
    <n v="1.32"/>
    <s v="(alpha=1.0)"/>
    <x v="1"/>
  </r>
  <r>
    <x v="6"/>
    <x v="1"/>
    <x v="0"/>
    <x v="0"/>
    <n v="0.66"/>
    <s v="(alpha=1.0)"/>
    <x v="1"/>
  </r>
  <r>
    <x v="6"/>
    <x v="1"/>
    <x v="0"/>
    <x v="1"/>
    <n v="0.81"/>
    <s v="(alpha=1.0)"/>
    <x v="1"/>
  </r>
  <r>
    <x v="6"/>
    <x v="1"/>
    <x v="0"/>
    <x v="2"/>
    <n v="1.1399999999999999"/>
    <s v="(alpha=1.0)"/>
    <x v="1"/>
  </r>
  <r>
    <x v="6"/>
    <x v="1"/>
    <x v="0"/>
    <x v="3"/>
    <n v="1.34"/>
    <s v="(alpha=1.0)"/>
    <x v="1"/>
  </r>
  <r>
    <x v="6"/>
    <x v="0"/>
    <x v="0"/>
    <x v="0"/>
    <n v="0.41"/>
    <s v="(alpha=1.0)"/>
    <x v="1"/>
  </r>
  <r>
    <x v="6"/>
    <x v="0"/>
    <x v="0"/>
    <x v="1"/>
    <n v="0.61"/>
    <s v="(alpha=1.0)"/>
    <x v="1"/>
  </r>
  <r>
    <x v="6"/>
    <x v="0"/>
    <x v="0"/>
    <x v="2"/>
    <n v="1.07"/>
    <s v="(alpha=1.0)"/>
    <x v="1"/>
  </r>
  <r>
    <x v="6"/>
    <x v="0"/>
    <x v="0"/>
    <x v="3"/>
    <n v="1.32"/>
    <s v="(alpha=1.0)"/>
    <x v="1"/>
  </r>
  <r>
    <x v="7"/>
    <x v="2"/>
    <x v="0"/>
    <x v="0"/>
    <n v="1.07"/>
    <s v="(C=1.0, epsilon=0.2)"/>
    <x v="1"/>
  </r>
  <r>
    <x v="7"/>
    <x v="2"/>
    <x v="0"/>
    <x v="1"/>
    <n v="1.1000000000000001"/>
    <s v="(C=1.0, epsilon=0.2)"/>
    <x v="1"/>
  </r>
  <r>
    <x v="7"/>
    <x v="2"/>
    <x v="0"/>
    <x v="2"/>
    <n v="1.34"/>
    <s v="(C=1.0, epsilon=0.2)"/>
    <x v="1"/>
  </r>
  <r>
    <x v="7"/>
    <x v="2"/>
    <x v="0"/>
    <x v="3"/>
    <n v="1.65"/>
    <s v="(C=1.0, epsilon=0.2)"/>
    <x v="1"/>
  </r>
  <r>
    <x v="7"/>
    <x v="1"/>
    <x v="0"/>
    <x v="0"/>
    <n v="1.82"/>
    <s v="(C=1.0, epsilon=0.2)"/>
    <x v="1"/>
  </r>
  <r>
    <x v="7"/>
    <x v="1"/>
    <x v="0"/>
    <x v="1"/>
    <n v="1.8"/>
    <s v="(C=1.0, epsilon=0.2)"/>
    <x v="1"/>
  </r>
  <r>
    <x v="7"/>
    <x v="1"/>
    <x v="0"/>
    <x v="2"/>
    <n v="1.92"/>
    <s v="(C=1.0, epsilon=0.2)"/>
    <x v="1"/>
  </r>
  <r>
    <x v="7"/>
    <x v="1"/>
    <x v="0"/>
    <x v="3"/>
    <n v="1.94"/>
    <s v="(C=1.0, epsilon=0.2)"/>
    <x v="1"/>
  </r>
  <r>
    <x v="7"/>
    <x v="0"/>
    <x v="0"/>
    <x v="0"/>
    <n v="0.44"/>
    <s v="(C=1.0, epsilon=0.2)"/>
    <x v="1"/>
  </r>
  <r>
    <x v="7"/>
    <x v="0"/>
    <x v="0"/>
    <x v="1"/>
    <n v="0.63"/>
    <s v="(C=1.0, epsilon=0.2)"/>
    <x v="1"/>
  </r>
  <r>
    <x v="7"/>
    <x v="0"/>
    <x v="0"/>
    <x v="2"/>
    <n v="1.06"/>
    <s v="(C=1.0, epsilon=0.2)"/>
    <x v="1"/>
  </r>
  <r>
    <x v="7"/>
    <x v="0"/>
    <x v="0"/>
    <x v="3"/>
    <n v="1.43"/>
    <s v="(C=1.0, epsilon=0.2)"/>
    <x v="1"/>
  </r>
  <r>
    <x v="2"/>
    <x v="1"/>
    <x v="0"/>
    <x v="0"/>
    <n v="0.55000000000000004"/>
    <s v="(num_boost_round=100000,early_stopping_rounds=5,verbose_eval=False))"/>
    <x v="1"/>
  </r>
  <r>
    <x v="2"/>
    <x v="1"/>
    <x v="0"/>
    <x v="1"/>
    <n v="0.74"/>
    <s v="(num_boost_round=100000,early_stopping_rounds=5,verbose_eval=False))"/>
    <x v="1"/>
  </r>
  <r>
    <x v="2"/>
    <x v="1"/>
    <x v="0"/>
    <x v="2"/>
    <n v="1.1000000000000001"/>
    <s v="(num_boost_round=100000,early_stopping_rounds=5,verbose_eval=False))"/>
    <x v="1"/>
  </r>
  <r>
    <x v="2"/>
    <x v="1"/>
    <x v="0"/>
    <x v="3"/>
    <n v="1.33"/>
    <s v="(num_boost_round=100000,early_stopping_rounds=5,verbose_eval=False))"/>
    <x v="1"/>
  </r>
  <r>
    <x v="0"/>
    <x v="2"/>
    <x v="1"/>
    <x v="0"/>
    <n v="0.66"/>
    <s v="(DecisionTreeRegressor(max_features='sqrt', splitter='random', min_samples_split=3, max_depth=3), learning_rate=0.1, loss='square', n_estimators=100))"/>
    <x v="1"/>
  </r>
  <r>
    <x v="0"/>
    <x v="2"/>
    <x v="1"/>
    <x v="1"/>
    <n v="0.76"/>
    <s v="(DecisionTreeRegressor(max_features='sqrt', splitter='random', min_samples_split=3, max_depth=3), learning_rate=0.1, loss='square', n_estimators=100))"/>
    <x v="1"/>
  </r>
  <r>
    <x v="0"/>
    <x v="2"/>
    <x v="1"/>
    <x v="2"/>
    <n v="1.1299999999999999"/>
    <s v="(DecisionTreeRegressor(max_features='sqrt', splitter='random', min_samples_split=3, max_depth=3), learning_rate=0.1, loss='square', n_estimators=100))"/>
    <x v="1"/>
  </r>
  <r>
    <x v="0"/>
    <x v="2"/>
    <x v="1"/>
    <x v="3"/>
    <n v="1.23"/>
    <s v="(DecisionTreeRegressor(max_features='sqrt', splitter='random', min_samples_split=3, max_depth=3), learning_rate=0.1, loss='square', n_estimators=100))"/>
    <x v="1"/>
  </r>
  <r>
    <x v="0"/>
    <x v="1"/>
    <x v="1"/>
    <x v="0"/>
    <n v="0.66"/>
    <s v="(DecisionTreeRegressor(max_features='sqrt', splitter='random', min_samples_split=3, max_depth=3), learning_rate=0.1, loss='square', n_estimators=100))"/>
    <x v="1"/>
  </r>
  <r>
    <x v="0"/>
    <x v="1"/>
    <x v="1"/>
    <x v="1"/>
    <n v="0.77"/>
    <s v="(DecisionTreeRegressor(max_features='sqrt', splitter='random', min_samples_split=3, max_depth=3), learning_rate=0.1, loss='square', n_estimators=100))"/>
    <x v="1"/>
  </r>
  <r>
    <x v="0"/>
    <x v="1"/>
    <x v="1"/>
    <x v="2"/>
    <n v="1.1200000000000001"/>
    <s v="(DecisionTreeRegressor(max_features='sqrt', splitter='random', min_samples_split=3, max_depth=3), learning_rate=0.1, loss='square', n_estimators=100))"/>
    <x v="1"/>
  </r>
  <r>
    <x v="0"/>
    <x v="1"/>
    <x v="1"/>
    <x v="3"/>
    <n v="1.23"/>
    <s v="(DecisionTreeRegressor(max_features='sqrt', splitter='random', min_samples_split=3, max_depth=3), learning_rate=0.1, loss='square', n_estimators=100))"/>
    <x v="1"/>
  </r>
  <r>
    <x v="0"/>
    <x v="0"/>
    <x v="1"/>
    <x v="0"/>
    <n v="0.53"/>
    <s v="(DecisionTreeRegressor(max_features='sqrt', splitter='random', min_samples_split=3, max_depth=3), learning_rate=0.1, loss='square', n_estimators=100))"/>
    <x v="1"/>
  </r>
  <r>
    <x v="0"/>
    <x v="0"/>
    <x v="1"/>
    <x v="1"/>
    <n v="0.64"/>
    <s v="(DecisionTreeRegressor(max_features='sqrt', splitter='random', min_samples_split=3, max_depth=3), learning_rate=0.1, loss='square', n_estimators=100))"/>
    <x v="1"/>
  </r>
  <r>
    <x v="0"/>
    <x v="0"/>
    <x v="1"/>
    <x v="2"/>
    <n v="1.0900000000000001"/>
    <s v="(DecisionTreeRegressor(max_features='sqrt', splitter='random', min_samples_split=3, max_depth=3), learning_rate=0.1, loss='square', n_estimators=100))"/>
    <x v="1"/>
  </r>
  <r>
    <x v="0"/>
    <x v="0"/>
    <x v="1"/>
    <x v="3"/>
    <n v="1.25"/>
    <s v="(DecisionTreeRegressor(max_features='sqrt', splitter='random', min_samples_split=3, max_depth=3), learning_rate=0.1, loss='square', n_estimators=100))"/>
    <x v="1"/>
  </r>
  <r>
    <x v="4"/>
    <x v="2"/>
    <x v="1"/>
    <x v="0"/>
    <n v="0.48"/>
    <s v="(alpha=1.0)"/>
    <x v="1"/>
  </r>
  <r>
    <x v="4"/>
    <x v="2"/>
    <x v="1"/>
    <x v="1"/>
    <n v="0.72"/>
    <s v="(alpha=1.0)"/>
    <x v="1"/>
  </r>
  <r>
    <x v="4"/>
    <x v="2"/>
    <x v="1"/>
    <x v="2"/>
    <n v="1.03"/>
    <s v="(alpha=1.0)"/>
    <x v="1"/>
  </r>
  <r>
    <x v="4"/>
    <x v="2"/>
    <x v="1"/>
    <x v="3"/>
    <n v="1.24"/>
    <s v="(alpha=1.0)"/>
    <x v="1"/>
  </r>
  <r>
    <x v="4"/>
    <x v="1"/>
    <x v="1"/>
    <x v="0"/>
    <n v="0.47"/>
    <s v="(alpha=1.0)"/>
    <x v="1"/>
  </r>
  <r>
    <x v="4"/>
    <x v="1"/>
    <x v="1"/>
    <x v="1"/>
    <n v="0.63"/>
    <s v="(alpha=1.0)"/>
    <x v="1"/>
  </r>
  <r>
    <x v="4"/>
    <x v="1"/>
    <x v="1"/>
    <x v="2"/>
    <n v="1"/>
    <s v="(alpha=1.0)"/>
    <x v="1"/>
  </r>
  <r>
    <x v="4"/>
    <x v="1"/>
    <x v="1"/>
    <x v="3"/>
    <n v="1.23"/>
    <s v="(alpha=1.0)"/>
    <x v="1"/>
  </r>
  <r>
    <x v="4"/>
    <x v="0"/>
    <x v="1"/>
    <x v="0"/>
    <n v="0.46"/>
    <s v="(alpha=1.0)"/>
    <x v="1"/>
  </r>
  <r>
    <x v="4"/>
    <x v="0"/>
    <x v="1"/>
    <x v="1"/>
    <n v="0.67"/>
    <s v="(alpha=1.0)"/>
    <x v="1"/>
  </r>
  <r>
    <x v="4"/>
    <x v="0"/>
    <x v="1"/>
    <x v="2"/>
    <n v="1.0900000000000001"/>
    <s v="(alpha=1.0)"/>
    <x v="1"/>
  </r>
  <r>
    <x v="4"/>
    <x v="0"/>
    <x v="1"/>
    <x v="3"/>
    <n v="1.33"/>
    <s v="(alpha=1.0)"/>
    <x v="1"/>
  </r>
  <r>
    <x v="5"/>
    <x v="2"/>
    <x v="1"/>
    <x v="0"/>
    <n v="0.56999999999999995"/>
    <s v="(alpha=1.0)"/>
    <x v="1"/>
  </r>
  <r>
    <x v="5"/>
    <x v="2"/>
    <x v="1"/>
    <x v="1"/>
    <n v="0.76"/>
    <s v="(alpha=1.0)"/>
    <x v="1"/>
  </r>
  <r>
    <x v="5"/>
    <x v="2"/>
    <x v="1"/>
    <x v="2"/>
    <n v="1.01"/>
    <s v="(alpha=1.0)"/>
    <x v="1"/>
  </r>
  <r>
    <x v="5"/>
    <x v="2"/>
    <x v="1"/>
    <x v="3"/>
    <n v="1.29"/>
    <s v="(alpha=1.0)"/>
    <x v="1"/>
  </r>
  <r>
    <x v="5"/>
    <x v="1"/>
    <x v="1"/>
    <x v="0"/>
    <n v="0.86"/>
    <s v="(alpha=1.0)"/>
    <x v="1"/>
  </r>
  <r>
    <x v="5"/>
    <x v="1"/>
    <x v="1"/>
    <x v="1"/>
    <n v="0.9"/>
    <s v="(alpha=1.0)"/>
    <x v="1"/>
  </r>
  <r>
    <x v="5"/>
    <x v="1"/>
    <x v="1"/>
    <x v="2"/>
    <n v="1.2"/>
    <s v="(alpha=1.0)"/>
    <x v="1"/>
  </r>
  <r>
    <x v="5"/>
    <x v="1"/>
    <x v="1"/>
    <x v="3"/>
    <n v="1.37"/>
    <s v="(alpha=1.0)"/>
    <x v="1"/>
  </r>
  <r>
    <x v="5"/>
    <x v="0"/>
    <x v="1"/>
    <x v="0"/>
    <n v="0.5"/>
    <s v="(alpha=1.0)"/>
    <x v="1"/>
  </r>
  <r>
    <x v="5"/>
    <x v="0"/>
    <x v="1"/>
    <x v="1"/>
    <n v="0.68"/>
    <s v="(alpha=1.0)"/>
    <x v="1"/>
  </r>
  <r>
    <x v="5"/>
    <x v="0"/>
    <x v="1"/>
    <x v="2"/>
    <n v="1.1100000000000001"/>
    <s v="(alpha=1.0)"/>
    <x v="1"/>
  </r>
  <r>
    <x v="5"/>
    <x v="0"/>
    <x v="1"/>
    <x v="3"/>
    <n v="1.37"/>
    <s v="(alpha=1.0)"/>
    <x v="1"/>
  </r>
  <r>
    <x v="6"/>
    <x v="2"/>
    <x v="1"/>
    <x v="0"/>
    <n v="0.56999999999999995"/>
    <s v="(alpha=1.0)"/>
    <x v="1"/>
  </r>
  <r>
    <x v="6"/>
    <x v="2"/>
    <x v="1"/>
    <x v="1"/>
    <n v="0.76"/>
    <s v="(alpha=1.0)"/>
    <x v="1"/>
  </r>
  <r>
    <x v="6"/>
    <x v="2"/>
    <x v="1"/>
    <x v="2"/>
    <n v="1.01"/>
    <s v="(alpha=1.0)"/>
    <x v="1"/>
  </r>
  <r>
    <x v="6"/>
    <x v="2"/>
    <x v="1"/>
    <x v="3"/>
    <n v="1.29"/>
    <s v="(alpha=1.0)"/>
    <x v="1"/>
  </r>
  <r>
    <x v="6"/>
    <x v="1"/>
    <x v="1"/>
    <x v="0"/>
    <n v="0.63"/>
    <s v="(alpha=1.0)"/>
    <x v="1"/>
  </r>
  <r>
    <x v="6"/>
    <x v="1"/>
    <x v="1"/>
    <x v="1"/>
    <n v="0.75"/>
    <s v="(alpha=1.0)"/>
    <x v="1"/>
  </r>
  <r>
    <x v="6"/>
    <x v="1"/>
    <x v="1"/>
    <x v="2"/>
    <n v="1.06"/>
    <s v="(alpha=1.0)"/>
    <x v="1"/>
  </r>
  <r>
    <x v="6"/>
    <x v="1"/>
    <x v="1"/>
    <x v="3"/>
    <n v="1.27"/>
    <s v="(alpha=1.0)"/>
    <x v="1"/>
  </r>
  <r>
    <x v="6"/>
    <x v="0"/>
    <x v="1"/>
    <x v="0"/>
    <n v="0.48"/>
    <s v="(alpha=1.0)"/>
    <x v="1"/>
  </r>
  <r>
    <x v="6"/>
    <x v="0"/>
    <x v="1"/>
    <x v="1"/>
    <n v="0.68"/>
    <s v="(alpha=1.0)"/>
    <x v="1"/>
  </r>
  <r>
    <x v="6"/>
    <x v="0"/>
    <x v="1"/>
    <x v="2"/>
    <n v="1.0900000000000001"/>
    <s v="(alpha=1.0)"/>
    <x v="1"/>
  </r>
  <r>
    <x v="6"/>
    <x v="0"/>
    <x v="1"/>
    <x v="3"/>
    <n v="1.31"/>
    <s v="(alpha=1.0)"/>
    <x v="1"/>
  </r>
  <r>
    <x v="7"/>
    <x v="2"/>
    <x v="1"/>
    <x v="0"/>
    <n v="1.07"/>
    <s v="(C=1.0, epsilon=0.2)"/>
    <x v="1"/>
  </r>
  <r>
    <x v="7"/>
    <x v="2"/>
    <x v="1"/>
    <x v="1"/>
    <n v="1.1000000000000001"/>
    <s v="(C=1.0, epsilon=0.2)"/>
    <x v="1"/>
  </r>
  <r>
    <x v="7"/>
    <x v="2"/>
    <x v="1"/>
    <x v="2"/>
    <n v="1.34"/>
    <s v="(C=1.0, epsilon=0.2)"/>
    <x v="1"/>
  </r>
  <r>
    <x v="7"/>
    <x v="2"/>
    <x v="1"/>
    <x v="3"/>
    <n v="1.65"/>
    <s v="(C=1.0, epsilon=0.2)"/>
    <x v="1"/>
  </r>
  <r>
    <x v="7"/>
    <x v="1"/>
    <x v="1"/>
    <x v="0"/>
    <n v="0.76"/>
    <s v="(C=1.0, epsilon=0.2)"/>
    <x v="1"/>
  </r>
  <r>
    <x v="7"/>
    <x v="1"/>
    <x v="1"/>
    <x v="1"/>
    <n v="0.85"/>
    <s v="(C=1.0, epsilon=0.2)"/>
    <x v="1"/>
  </r>
  <r>
    <x v="7"/>
    <x v="1"/>
    <x v="1"/>
    <x v="2"/>
    <n v="1.21"/>
    <s v="(C=1.0, epsilon=0.2)"/>
    <x v="1"/>
  </r>
  <r>
    <x v="7"/>
    <x v="1"/>
    <x v="1"/>
    <x v="3"/>
    <n v="1.4"/>
    <s v="(C=1.0, epsilon=0.2)"/>
    <x v="1"/>
  </r>
  <r>
    <x v="7"/>
    <x v="0"/>
    <x v="1"/>
    <x v="0"/>
    <n v="0.65"/>
    <s v="(C=1.0, epsilon=0.2)"/>
    <x v="1"/>
  </r>
  <r>
    <x v="7"/>
    <x v="0"/>
    <x v="1"/>
    <x v="1"/>
    <n v="0.71"/>
    <s v="(C=1.0, epsilon=0.2)"/>
    <x v="1"/>
  </r>
  <r>
    <x v="7"/>
    <x v="0"/>
    <x v="1"/>
    <x v="2"/>
    <n v="1.1200000000000001"/>
    <s v="(C=1.0, epsilon=0.2)"/>
    <x v="1"/>
  </r>
  <r>
    <x v="7"/>
    <x v="0"/>
    <x v="1"/>
    <x v="3"/>
    <n v="1.43"/>
    <s v="(C=1.0, epsilon=0.2)"/>
    <x v="1"/>
  </r>
  <r>
    <x v="8"/>
    <x v="3"/>
    <x v="2"/>
    <x v="4"/>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622B7-2317-4FA6-9A1A-B9661CA9DBFA}"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4:K17" firstHeaderRow="1" firstDataRow="2" firstDataCol="3" rowPageCount="1" colPageCount="1"/>
  <pivotFields count="7">
    <pivotField axis="axisCol" compact="0" outline="0" showAll="0" defaultSubtotal="0">
      <items count="9">
        <item x="0"/>
        <item x="4"/>
        <item x="5"/>
        <item x="3"/>
        <item x="2"/>
        <item x="1"/>
        <item x="6"/>
        <item x="7"/>
        <item x="8"/>
      </items>
    </pivotField>
    <pivotField axis="axisRow" compact="0" outline="0" showAll="0" defaultSubtotal="0">
      <items count="4">
        <item x="2"/>
        <item x="1"/>
        <item x="0"/>
        <item x="3"/>
      </items>
    </pivotField>
    <pivotField axis="axisRow" compact="0" outline="0" showAll="0" defaultSubtotal="0">
      <items count="3">
        <item x="1"/>
        <item x="0"/>
        <item x="2"/>
      </items>
    </pivotField>
    <pivotField axis="axisPage" compact="0" outline="0" showAll="0" defaultSubtotal="0">
      <items count="5">
        <item x="0"/>
        <item x="1"/>
        <item x="2"/>
        <item x="3"/>
        <item x="4"/>
      </items>
    </pivotField>
    <pivotField dataField="1" compact="0" outline="0" showAll="0" defaultSubtotal="0"/>
    <pivotField compact="0" outline="0" subtotalTop="0" showAll="0" defaultSubtotal="0"/>
    <pivotField axis="axisRow" compact="0" outline="0" subtotalTop="0" showAll="0" defaultSubtotal="0">
      <items count="3">
        <item x="0"/>
        <item x="2"/>
        <item x="1"/>
      </items>
    </pivotField>
  </pivotFields>
  <rowFields count="3">
    <field x="2"/>
    <field x="1"/>
    <field x="6"/>
  </rowFields>
  <rowItems count="12">
    <i>
      <x/>
      <x/>
      <x/>
    </i>
    <i r="2">
      <x v="2"/>
    </i>
    <i r="1">
      <x v="1"/>
      <x/>
    </i>
    <i r="2">
      <x v="2"/>
    </i>
    <i r="1">
      <x v="2"/>
      <x/>
    </i>
    <i r="2">
      <x v="2"/>
    </i>
    <i>
      <x v="1"/>
      <x/>
      <x/>
    </i>
    <i r="2">
      <x v="2"/>
    </i>
    <i r="1">
      <x v="1"/>
      <x/>
    </i>
    <i r="2">
      <x v="2"/>
    </i>
    <i r="1">
      <x v="2"/>
      <x/>
    </i>
    <i r="2">
      <x v="2"/>
    </i>
  </rowItems>
  <colFields count="1">
    <field x="0"/>
  </colFields>
  <colItems count="8">
    <i>
      <x/>
    </i>
    <i>
      <x v="1"/>
    </i>
    <i>
      <x v="2"/>
    </i>
    <i>
      <x v="3"/>
    </i>
    <i>
      <x v="4"/>
    </i>
    <i>
      <x v="5"/>
    </i>
    <i>
      <x v="6"/>
    </i>
    <i>
      <x v="7"/>
    </i>
  </colItems>
  <pageFields count="1">
    <pageField fld="3" item="0" hier="-1"/>
  </pageFields>
  <dataFields count="1">
    <dataField name="Sum of SMAP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9C7F-FEE5-40A2-A9A7-B1E35F53BB16}">
  <sheetPr>
    <tabColor theme="8" tint="0.79998168889431442"/>
  </sheetPr>
  <dimension ref="A1:Y28"/>
  <sheetViews>
    <sheetView showGridLines="0" tabSelected="1" topLeftCell="C3" workbookViewId="0">
      <selection activeCell="Y11" sqref="Y11"/>
    </sheetView>
  </sheetViews>
  <sheetFormatPr defaultRowHeight="15" outlineLevelRow="1" outlineLevelCol="1" x14ac:dyDescent="0.25"/>
  <cols>
    <col min="1" max="2" width="7.42578125" hidden="1" customWidth="1" outlineLevel="1"/>
    <col min="3" max="3" width="9.140625" collapsed="1"/>
    <col min="4" max="4" width="12.140625" customWidth="1"/>
    <col min="5" max="5" width="1" customWidth="1"/>
    <col min="6" max="6" width="17.85546875" customWidth="1"/>
    <col min="7" max="7" width="1" customWidth="1"/>
    <col min="9" max="9" width="1" customWidth="1"/>
    <col min="11" max="11" width="1" customWidth="1"/>
    <col min="13" max="13" width="1" customWidth="1"/>
    <col min="15" max="15" width="1" customWidth="1"/>
    <col min="17" max="17" width="1" customWidth="1"/>
    <col min="19" max="19" width="1" customWidth="1"/>
    <col min="21" max="21" width="1" customWidth="1"/>
    <col min="24" max="24" width="12.85546875" customWidth="1"/>
  </cols>
  <sheetData>
    <row r="1" spans="1:25" hidden="1" outlineLevel="1" x14ac:dyDescent="0.25">
      <c r="C1">
        <f>Y9</f>
        <v>0</v>
      </c>
      <c r="H1" t="s">
        <v>5</v>
      </c>
      <c r="J1" t="s">
        <v>14</v>
      </c>
      <c r="L1" t="s">
        <v>15</v>
      </c>
      <c r="N1" t="s">
        <v>11</v>
      </c>
      <c r="P1" t="s">
        <v>12</v>
      </c>
      <c r="R1" t="s">
        <v>9</v>
      </c>
      <c r="T1" t="s">
        <v>16</v>
      </c>
      <c r="V1" t="s">
        <v>17</v>
      </c>
    </row>
    <row r="2" spans="1:25" hidden="1" outlineLevel="1" x14ac:dyDescent="0.25"/>
    <row r="3" spans="1:25" collapsed="1" x14ac:dyDescent="0.25">
      <c r="D3" s="12" t="s">
        <v>42</v>
      </c>
      <c r="E3" s="1"/>
      <c r="F3" s="1"/>
      <c r="G3" s="1"/>
      <c r="H3" s="1"/>
      <c r="I3" s="1"/>
      <c r="J3" s="1"/>
      <c r="K3" s="1"/>
      <c r="L3" s="1"/>
      <c r="M3" s="1"/>
      <c r="N3" s="1"/>
      <c r="O3" s="1"/>
      <c r="P3" s="1"/>
      <c r="Q3" s="1"/>
      <c r="R3" s="1"/>
      <c r="S3" s="1"/>
      <c r="T3" s="1"/>
      <c r="U3" s="1"/>
      <c r="V3" s="1"/>
    </row>
    <row r="4" spans="1:25" x14ac:dyDescent="0.25">
      <c r="D4" s="8"/>
      <c r="E4" s="8"/>
      <c r="F4" s="8"/>
      <c r="G4" s="8"/>
      <c r="H4" s="8"/>
      <c r="I4" s="8"/>
      <c r="J4" s="8"/>
      <c r="K4" s="8"/>
      <c r="L4" s="8"/>
      <c r="M4" s="8"/>
      <c r="N4" s="8"/>
      <c r="O4" s="8"/>
      <c r="P4" s="8"/>
      <c r="Q4" s="8"/>
      <c r="R4" s="8"/>
      <c r="S4" s="8"/>
      <c r="T4" s="8"/>
      <c r="U4" s="8"/>
      <c r="V4" s="8"/>
    </row>
    <row r="5" spans="1:25" ht="43.5" customHeight="1" x14ac:dyDescent="0.25">
      <c r="D5" s="15" t="s">
        <v>26</v>
      </c>
      <c r="E5" s="15"/>
      <c r="F5" s="14" t="s">
        <v>27</v>
      </c>
      <c r="G5" s="7"/>
      <c r="H5" s="14" t="s">
        <v>28</v>
      </c>
      <c r="I5" s="15"/>
      <c r="J5" s="14" t="s">
        <v>29</v>
      </c>
      <c r="K5" s="15"/>
      <c r="L5" s="14" t="s">
        <v>30</v>
      </c>
      <c r="M5" s="15"/>
      <c r="N5" s="14" t="s">
        <v>31</v>
      </c>
      <c r="O5" s="15"/>
      <c r="P5" s="14" t="s">
        <v>32</v>
      </c>
      <c r="Q5" s="15"/>
      <c r="R5" s="14" t="s">
        <v>33</v>
      </c>
      <c r="S5" s="15"/>
      <c r="T5" s="14" t="s">
        <v>34</v>
      </c>
      <c r="U5" s="15"/>
      <c r="V5" s="14" t="s">
        <v>35</v>
      </c>
    </row>
    <row r="6" spans="1:25" ht="6" customHeight="1" x14ac:dyDescent="0.25"/>
    <row r="7" spans="1:25" ht="30" x14ac:dyDescent="0.25">
      <c r="A7" s="2" t="s">
        <v>10</v>
      </c>
      <c r="B7" t="s">
        <v>8</v>
      </c>
      <c r="D7" s="6" t="s">
        <v>38</v>
      </c>
      <c r="F7" s="9" t="s">
        <v>40</v>
      </c>
      <c r="H7" s="19">
        <f>SUMIFS(raw_data!$E:$E,raw_data!$C:$C,SMAPE!$A7,raw_data!$A:$A,SMAPE!H$1,raw_data!$B:$B,SMAPE!$B7,raw_data!$D:$D,SMAPE!$C$1,raw_data!$G:$G,SMAPE!$Y$11)</f>
        <v>0.66</v>
      </c>
      <c r="J7">
        <f>SUMIFS(raw_data!$E:$E,raw_data!$C:$C,SMAPE!$A7,raw_data!$A:$A,SMAPE!J$1,raw_data!$B:$B,SMAPE!$B7,raw_data!$D:$D,SMAPE!$C$1,raw_data!$G:$G,SMAPE!$Y$11)</f>
        <v>0.48</v>
      </c>
      <c r="L7" s="19">
        <f>SUMIFS(raw_data!$E:$E,raw_data!$C:$C,SMAPE!$A7,raw_data!$A:$A,SMAPE!L$1,raw_data!$B:$B,SMAPE!$B7,raw_data!$D:$D,SMAPE!$C$1,raw_data!$G:$G,SMAPE!$Y$11)</f>
        <v>0.56999999999999995</v>
      </c>
      <c r="N7">
        <f>SUMIFS(raw_data!$E:$E,raw_data!$C:$C,SMAPE!$A7,raw_data!$A:$A,SMAPE!N$1,raw_data!$B:$B,SMAPE!$B7,raw_data!$D:$D,SMAPE!$C$1,raw_data!$G:$G,SMAPE!$Y$11)</f>
        <v>0.84</v>
      </c>
      <c r="P7" s="19">
        <f>SUMIFS(raw_data!$E:$E,raw_data!$C:$C,SMAPE!$A7,raw_data!$A:$A,SMAPE!P$1,raw_data!$B:$B,SMAPE!$B7,raw_data!$D:$D,SMAPE!$C$1,raw_data!$G:$G,SMAPE!$Y$11)</f>
        <v>0.52</v>
      </c>
      <c r="R7" s="19">
        <f>SUMIFS(raw_data!$E:$E,raw_data!$C:$C,SMAPE!$A7,raw_data!$A:$A,SMAPE!R$1,raw_data!$B:$B,SMAPE!$B7,raw_data!$D:$D,SMAPE!$C$1,raw_data!$G:$G,SMAPE!$Y$11)</f>
        <v>0.51</v>
      </c>
      <c r="S7" s="11"/>
      <c r="T7" s="19">
        <f>SUMIFS(raw_data!$E:$E,raw_data!$C:$C,SMAPE!$A7,raw_data!$A:$A,SMAPE!T$1,raw_data!$B:$B,SMAPE!$B7,raw_data!$D:$D,SMAPE!$C$1,raw_data!$G:$G,SMAPE!$Y$11)</f>
        <v>0.56999999999999995</v>
      </c>
      <c r="V7">
        <f>SUMIFS(raw_data!$E:$E,raw_data!$C:$C,SMAPE!$A7,raw_data!$A:$A,SMAPE!V$1,raw_data!$B:$B,SMAPE!$B7,raw_data!$D:$D,SMAPE!$C$1,raw_data!$G:$G,SMAPE!$Y$11)</f>
        <v>1.07</v>
      </c>
      <c r="X7" s="18" t="s">
        <v>44</v>
      </c>
    </row>
    <row r="8" spans="1:25" ht="4.5" customHeight="1" x14ac:dyDescent="0.25">
      <c r="F8" s="9"/>
      <c r="R8" s="19"/>
      <c r="S8" s="11"/>
      <c r="T8" s="11"/>
    </row>
    <row r="9" spans="1:25" x14ac:dyDescent="0.25">
      <c r="A9" s="2" t="s">
        <v>10</v>
      </c>
      <c r="B9" t="s">
        <v>7</v>
      </c>
      <c r="F9" s="9" t="s">
        <v>36</v>
      </c>
      <c r="H9">
        <f>SUMIFS(raw_data!$E:$E,raw_data!$C:$C,SMAPE!$A9,raw_data!$A:$A,SMAPE!H$1,raw_data!$B:$B,SMAPE!$B9,raw_data!$D:$D,SMAPE!$C$1,raw_data!$G:$G,SMAPE!$Y$11)</f>
        <v>0.66</v>
      </c>
      <c r="J9">
        <f>SUMIFS(raw_data!$E:$E,raw_data!$C:$C,SMAPE!$A9,raw_data!$A:$A,SMAPE!J$1,raw_data!$B:$B,SMAPE!$B9,raw_data!$D:$D,SMAPE!$C$1,raw_data!$G:$G,SMAPE!$Y$11)</f>
        <v>0.47</v>
      </c>
      <c r="L9">
        <f>SUMIFS(raw_data!$E:$E,raw_data!$C:$C,SMAPE!$A9,raw_data!$A:$A,SMAPE!L$1,raw_data!$B:$B,SMAPE!$B9,raw_data!$D:$D,SMAPE!$C$1,raw_data!$G:$G,SMAPE!$Y$11)</f>
        <v>0.86</v>
      </c>
      <c r="N9">
        <f>SUMIFS(raw_data!$E:$E,raw_data!$C:$C,SMAPE!$A9,raw_data!$A:$A,SMAPE!N$1,raw_data!$B:$B,SMAPE!$B9,raw_data!$D:$D,SMAPE!$C$1,raw_data!$G:$G,SMAPE!$Y$11)</f>
        <v>0.75</v>
      </c>
      <c r="P9">
        <f>SUMIFS(raw_data!$E:$E,raw_data!$C:$C,SMAPE!$A9,raw_data!$A:$A,SMAPE!P$1,raw_data!$B:$B,SMAPE!$B9,raw_data!$D:$D,SMAPE!$C$1,raw_data!$G:$G,SMAPE!$Y$11)</f>
        <v>0.52</v>
      </c>
      <c r="R9" s="19">
        <f>SUMIFS(raw_data!$E:$E,raw_data!$C:$C,SMAPE!$A9,raw_data!$A:$A,SMAPE!R$1,raw_data!$B:$B,SMAPE!$B9,raw_data!$D:$D,SMAPE!$C$1,raw_data!$G:$G,SMAPE!$Y$11)</f>
        <v>0.51</v>
      </c>
      <c r="S9" s="11"/>
      <c r="T9">
        <f>SUMIFS(raw_data!$E:$E,raw_data!$C:$C,SMAPE!$A9,raw_data!$A:$A,SMAPE!T$1,raw_data!$B:$B,SMAPE!$B9,raw_data!$D:$D,SMAPE!$C$1,raw_data!$G:$G,SMAPE!$Y$11)</f>
        <v>0.63</v>
      </c>
      <c r="V9">
        <f>SUMIFS(raw_data!$E:$E,raw_data!$C:$C,SMAPE!$A9,raw_data!$A:$A,SMAPE!V$1,raw_data!$B:$B,SMAPE!$B9,raw_data!$D:$D,SMAPE!$C$1,raw_data!$G:$G,SMAPE!$Y$11)</f>
        <v>0.76</v>
      </c>
      <c r="X9" t="s">
        <v>43</v>
      </c>
      <c r="Y9" s="17">
        <v>0</v>
      </c>
    </row>
    <row r="10" spans="1:25" ht="6.75" customHeight="1" x14ac:dyDescent="0.25">
      <c r="F10" s="9"/>
      <c r="P10" s="11"/>
      <c r="R10" s="19"/>
      <c r="S10" s="11"/>
    </row>
    <row r="11" spans="1:25" x14ac:dyDescent="0.25">
      <c r="A11" s="2" t="s">
        <v>10</v>
      </c>
      <c r="B11" t="s">
        <v>6</v>
      </c>
      <c r="F11" s="9" t="s">
        <v>37</v>
      </c>
      <c r="H11">
        <f>SUMIFS(raw_data!$E:$E,raw_data!$C:$C,SMAPE!$A11,raw_data!$A:$A,SMAPE!H$1,raw_data!$B:$B,SMAPE!$B11,raw_data!$D:$D,SMAPE!$C$1,raw_data!$G:$G,SMAPE!$Y$11)</f>
        <v>0.53</v>
      </c>
      <c r="J11">
        <f>SUMIFS(raw_data!$E:$E,raw_data!$C:$C,SMAPE!$A11,raw_data!$A:$A,SMAPE!J$1,raw_data!$B:$B,SMAPE!$B11,raw_data!$D:$D,SMAPE!$C$1,raw_data!$G:$G,SMAPE!$Y$11)</f>
        <v>0.46</v>
      </c>
      <c r="L11">
        <f>SUMIFS(raw_data!$E:$E,raw_data!$C:$C,SMAPE!$A11,raw_data!$A:$A,SMAPE!L$1,raw_data!$B:$B,SMAPE!$B11,raw_data!$D:$D,SMAPE!$C$1,raw_data!$G:$G,SMAPE!$Y$11)</f>
        <v>0.5</v>
      </c>
      <c r="N11">
        <f>SUMIFS(raw_data!$E:$E,raw_data!$C:$C,SMAPE!$A11,raw_data!$A:$A,SMAPE!N$1,raw_data!$B:$B,SMAPE!$B11,raw_data!$D:$D,SMAPE!$C$1,raw_data!$G:$G,SMAPE!$Y$11)</f>
        <v>0.79</v>
      </c>
      <c r="P11" s="19">
        <f>SUMIFS(raw_data!$E:$E,raw_data!$C:$C,SMAPE!$A11,raw_data!$A:$A,SMAPE!P$1,raw_data!$B:$B,SMAPE!$B11,raw_data!$D:$D,SMAPE!$C$1,raw_data!$G:$G,SMAPE!$Y$11)</f>
        <v>0.47</v>
      </c>
      <c r="R11" s="19">
        <f>SUMIFS(raw_data!$E:$E,raw_data!$C:$C,SMAPE!$A11,raw_data!$A:$A,SMAPE!R$1,raw_data!$B:$B,SMAPE!$B11,raw_data!$D:$D,SMAPE!$C$1,raw_data!$G:$G,SMAPE!$Y$11)</f>
        <v>0.46</v>
      </c>
      <c r="S11" s="11"/>
      <c r="T11">
        <f>SUMIFS(raw_data!$E:$E,raw_data!$C:$C,SMAPE!$A11,raw_data!$A:$A,SMAPE!T$1,raw_data!$B:$B,SMAPE!$B11,raw_data!$D:$D,SMAPE!$C$1,raw_data!$G:$G,SMAPE!$Y$11)</f>
        <v>0.48</v>
      </c>
      <c r="V11">
        <f>SUMIFS(raw_data!$E:$E,raw_data!$C:$C,SMAPE!$A11,raw_data!$A:$A,SMAPE!V$1,raw_data!$B:$B,SMAPE!$B11,raw_data!$D:$D,SMAPE!$C$1,raw_data!$G:$G,SMAPE!$Y$11)</f>
        <v>0.65</v>
      </c>
      <c r="X11" t="s">
        <v>41</v>
      </c>
      <c r="Y11" s="17">
        <v>1</v>
      </c>
    </row>
    <row r="12" spans="1:25" ht="8.25" customHeight="1" x14ac:dyDescent="0.25">
      <c r="F12" s="9"/>
      <c r="P12" s="11"/>
    </row>
    <row r="13" spans="1:25" x14ac:dyDescent="0.25">
      <c r="A13" t="s">
        <v>13</v>
      </c>
      <c r="B13" t="s">
        <v>8</v>
      </c>
      <c r="D13" t="s">
        <v>39</v>
      </c>
      <c r="F13" s="9" t="s">
        <v>40</v>
      </c>
      <c r="H13">
        <f>SUMIFS(raw_data!$E:$E,raw_data!$C:$C,SMAPE!$A13,raw_data!$A:$A,SMAPE!H$1,raw_data!$B:$B,SMAPE!$B13,raw_data!$D:$D,SMAPE!$C$1,raw_data!$G:$G,SMAPE!$Y$11)</f>
        <v>1.27</v>
      </c>
      <c r="J13">
        <f>SUMIFS(raw_data!$E:$E,raw_data!$C:$C,SMAPE!$A13,raw_data!$A:$A,SMAPE!J$1,raw_data!$B:$B,SMAPE!$B13,raw_data!$D:$D,SMAPE!$C$1,raw_data!$G:$G,SMAPE!$Y$11)</f>
        <v>0.42</v>
      </c>
      <c r="L13" s="19">
        <f>SUMIFS(raw_data!$E:$E,raw_data!$C:$C,SMAPE!$A13,raw_data!$A:$A,SMAPE!L$1,raw_data!$B:$B,SMAPE!$B13,raw_data!$D:$D,SMAPE!$C$1,raw_data!$G:$G,SMAPE!$Y$11)</f>
        <v>0.61</v>
      </c>
      <c r="N13">
        <f>SUMIFS(raw_data!$E:$E,raw_data!$C:$C,SMAPE!$A13,raw_data!$A:$A,SMAPE!N$1,raw_data!$B:$B,SMAPE!$B13,raw_data!$D:$D,SMAPE!$C$1,raw_data!$G:$G,SMAPE!$Y$11)</f>
        <v>1.29</v>
      </c>
      <c r="P13" s="19">
        <f>SUMIFS(raw_data!$E:$E,raw_data!$C:$C,SMAPE!$A13,raw_data!$A:$A,SMAPE!P$1,raw_data!$B:$B,SMAPE!$B13,raw_data!$D:$D,SMAPE!$C$1,raw_data!$G:$G,SMAPE!$Y$11)</f>
        <v>0.55000000000000004</v>
      </c>
      <c r="R13">
        <f>SUMIFS(raw_data!$E:$E,raw_data!$C:$C,SMAPE!$A13,raw_data!$A:$A,SMAPE!R$1,raw_data!$B:$B,SMAPE!$B13,raw_data!$D:$D,SMAPE!$C$1,raw_data!$G:$G,SMAPE!$Y$11)</f>
        <v>0.8</v>
      </c>
      <c r="T13" s="19">
        <f>SUMIFS(raw_data!$E:$E,raw_data!$C:$C,SMAPE!$A13,raw_data!$A:$A,SMAPE!T$1,raw_data!$B:$B,SMAPE!$B13,raw_data!$D:$D,SMAPE!$C$1,raw_data!$G:$G,SMAPE!$Y$11)</f>
        <v>0.61</v>
      </c>
      <c r="V13">
        <f>SUMIFS(raw_data!$E:$E,raw_data!$C:$C,SMAPE!$A13,raw_data!$A:$A,SMAPE!V$1,raw_data!$B:$B,SMAPE!$B13,raw_data!$D:$D,SMAPE!$C$1,raw_data!$G:$G,SMAPE!$Y$11)</f>
        <v>1.07</v>
      </c>
    </row>
    <row r="14" spans="1:25" ht="6" customHeight="1" x14ac:dyDescent="0.25">
      <c r="F14" s="9"/>
      <c r="P14" s="19"/>
    </row>
    <row r="15" spans="1:25" s="1" customFormat="1" x14ac:dyDescent="0.25">
      <c r="A15" t="s">
        <v>13</v>
      </c>
      <c r="B15" t="s">
        <v>7</v>
      </c>
      <c r="F15" s="10" t="s">
        <v>36</v>
      </c>
      <c r="H15">
        <f>SUMIFS(raw_data!$E:$E,raw_data!$C:$C,SMAPE!$A15,raw_data!$A:$A,SMAPE!H$1,raw_data!$B:$B,SMAPE!$B15,raw_data!$D:$D,SMAPE!$C$1,raw_data!$G:$G,SMAPE!$Y$11)</f>
        <v>1.24</v>
      </c>
      <c r="J15" s="19">
        <f>SUMIFS(raw_data!$E:$E,raw_data!$C:$C,SMAPE!$A15,raw_data!$A:$A,SMAPE!J$1,raw_data!$B:$B,SMAPE!$B15,raw_data!$D:$D,SMAPE!$C$1,raw_data!$G:$G,SMAPE!$Y$11)</f>
        <v>0.41</v>
      </c>
      <c r="K15" s="11"/>
      <c r="L15">
        <f>SUMIFS(raw_data!$E:$E,raw_data!$C:$C,SMAPE!$A15,raw_data!$A:$A,SMAPE!L$1,raw_data!$B:$B,SMAPE!$B15,raw_data!$D:$D,SMAPE!$C$1,raw_data!$G:$G,SMAPE!$Y$11)</f>
        <v>1.29</v>
      </c>
      <c r="M15"/>
      <c r="N15">
        <f>SUMIFS(raw_data!$E:$E,raw_data!$C:$C,SMAPE!$A15,raw_data!$A:$A,SMAPE!N$1,raw_data!$B:$B,SMAPE!$B15,raw_data!$D:$D,SMAPE!$C$1,raw_data!$G:$G,SMAPE!$Y$11)</f>
        <v>0.56999999999999995</v>
      </c>
      <c r="O15"/>
      <c r="P15" s="19">
        <f>SUMIFS(raw_data!$E:$E,raw_data!$C:$C,SMAPE!$A15,raw_data!$A:$A,SMAPE!P$1,raw_data!$B:$B,SMAPE!$B15,raw_data!$D:$D,SMAPE!$C$1,raw_data!$G:$G,SMAPE!$Y$11)</f>
        <v>0.55000000000000004</v>
      </c>
      <c r="Q15"/>
      <c r="R15">
        <f>SUMIFS(raw_data!$E:$E,raw_data!$C:$C,SMAPE!$A15,raw_data!$A:$A,SMAPE!R$1,raw_data!$B:$B,SMAPE!$B15,raw_data!$D:$D,SMAPE!$C$1,raw_data!$G:$G,SMAPE!$Y$11)</f>
        <v>0.81</v>
      </c>
      <c r="S15"/>
      <c r="T15" s="19">
        <f>SUMIFS(raw_data!$E:$E,raw_data!$C:$C,SMAPE!$A15,raw_data!$A:$A,SMAPE!T$1,raw_data!$B:$B,SMAPE!$B15,raw_data!$D:$D,SMAPE!$C$1,raw_data!$G:$G,SMAPE!$Y$11)</f>
        <v>0.66</v>
      </c>
      <c r="U15"/>
      <c r="V15">
        <f>SUMIFS(raw_data!$E:$E,raw_data!$C:$C,SMAPE!$A15,raw_data!$A:$A,SMAPE!V$1,raw_data!$B:$B,SMAPE!$B15,raw_data!$D:$D,SMAPE!$C$1,raw_data!$G:$G,SMAPE!$Y$11)</f>
        <v>1.82</v>
      </c>
    </row>
    <row r="16" spans="1:25" s="1" customFormat="1" ht="3.75" customHeight="1" x14ac:dyDescent="0.25">
      <c r="F16" s="10"/>
      <c r="J16"/>
      <c r="K16"/>
      <c r="L16"/>
      <c r="M16"/>
      <c r="N16"/>
      <c r="O16"/>
      <c r="P16" s="11"/>
      <c r="Q16"/>
      <c r="R16"/>
      <c r="S16"/>
      <c r="T16" s="19"/>
      <c r="U16"/>
      <c r="V16"/>
    </row>
    <row r="17" spans="1:22" x14ac:dyDescent="0.25">
      <c r="A17" t="s">
        <v>13</v>
      </c>
      <c r="B17" t="s">
        <v>6</v>
      </c>
      <c r="D17" s="1"/>
      <c r="E17" s="1"/>
      <c r="F17" s="10" t="s">
        <v>37</v>
      </c>
      <c r="G17" s="1"/>
      <c r="H17">
        <f>SUMIFS(raw_data!$E:$E,raw_data!$C:$C,SMAPE!$A17,raw_data!$A:$A,SMAPE!H$1,raw_data!$B:$B,SMAPE!$B17,raw_data!$D:$D,SMAPE!$C$1,raw_data!$G:$G,SMAPE!$Y$11)</f>
        <v>0.59</v>
      </c>
      <c r="I17" s="1"/>
      <c r="J17">
        <f>SUMIFS(raw_data!$E:$E,raw_data!$C:$C,SMAPE!$A17,raw_data!$A:$A,SMAPE!J$1,raw_data!$B:$B,SMAPE!$B17,raw_data!$D:$D,SMAPE!$C$1,raw_data!$G:$G,SMAPE!$Y$11)</f>
        <v>0.42</v>
      </c>
      <c r="L17">
        <f>SUMIFS(raw_data!$E:$E,raw_data!$C:$C,SMAPE!$A17,raw_data!$A:$A,SMAPE!L$1,raw_data!$B:$B,SMAPE!$B17,raw_data!$D:$D,SMAPE!$C$1,raw_data!$G:$G,SMAPE!$Y$11)</f>
        <v>0.41</v>
      </c>
      <c r="N17" s="19">
        <f>SUMIFS(raw_data!$E:$E,raw_data!$C:$C,SMAPE!$A17,raw_data!$A:$A,SMAPE!N$1,raw_data!$B:$B,SMAPE!$B17,raw_data!$D:$D,SMAPE!$C$1,raw_data!$G:$G,SMAPE!$Y$11)</f>
        <v>0.39</v>
      </c>
      <c r="P17" s="19">
        <f>SUMIFS(raw_data!$E:$E,raw_data!$C:$C,SMAPE!$A17,raw_data!$A:$A,SMAPE!P$1,raw_data!$B:$B,SMAPE!$B17,raw_data!$D:$D,SMAPE!$C$1,raw_data!$G:$G,SMAPE!$Y$11)</f>
        <v>0.47</v>
      </c>
      <c r="R17">
        <f>SUMIFS(raw_data!$E:$E,raw_data!$C:$C,SMAPE!$A17,raw_data!$A:$A,SMAPE!R$1,raw_data!$B:$B,SMAPE!$B17,raw_data!$D:$D,SMAPE!$C$1,raw_data!$G:$G,SMAPE!$Y$11)</f>
        <v>0.43</v>
      </c>
      <c r="T17" s="19">
        <f>SUMIFS(raw_data!$E:$E,raw_data!$C:$C,SMAPE!$A17,raw_data!$A:$A,SMAPE!T$1,raw_data!$B:$B,SMAPE!$B17,raw_data!$D:$D,SMAPE!$C$1,raw_data!$G:$G,SMAPE!$Y$11)</f>
        <v>0.41</v>
      </c>
      <c r="V17">
        <f>SUMIFS(raw_data!$E:$E,raw_data!$C:$C,SMAPE!$A17,raw_data!$A:$A,SMAPE!V$1,raw_data!$B:$B,SMAPE!$B17,raw_data!$D:$D,SMAPE!$C$1,raw_data!$G:$G,SMAPE!$Y$11)</f>
        <v>0.44</v>
      </c>
    </row>
    <row r="18" spans="1:22" ht="2.25" customHeight="1" thickBot="1" x14ac:dyDescent="0.3">
      <c r="D18" s="16"/>
      <c r="E18" s="16"/>
      <c r="F18" s="16"/>
      <c r="G18" s="16"/>
      <c r="H18" s="16"/>
      <c r="I18" s="16"/>
      <c r="J18" s="16"/>
      <c r="K18" s="16"/>
      <c r="L18" s="16"/>
      <c r="M18" s="16"/>
      <c r="N18" s="16"/>
      <c r="O18" s="16"/>
      <c r="P18" s="16"/>
      <c r="Q18" s="16"/>
      <c r="R18" s="16"/>
      <c r="S18" s="16"/>
      <c r="T18" s="16"/>
      <c r="U18" s="16"/>
      <c r="V18" s="16"/>
    </row>
    <row r="20" spans="1:22" hidden="1" outlineLevel="1" x14ac:dyDescent="0.25">
      <c r="H20" s="13" t="str">
        <f>VLOOKUP(H$1,raw_data!$K$2:$L$9,2,FALSE)</f>
        <v>(DecisionTreeRegressor(max_features='sqrt', splitter='random', min_samples_split=3, max_depth=3), learning_rate=0.1, loss='square', n_estimators=100))</v>
      </c>
      <c r="I20" s="13"/>
      <c r="J20" s="13" t="str">
        <f>VLOOKUP(J1,raw_data!$K$2:$L$9,2,FALSE)</f>
        <v>(alpha=1.0)</v>
      </c>
      <c r="K20" s="13"/>
      <c r="L20" s="13" t="str">
        <f>VLOOKUP(L1,raw_data!$K$2:$L$9,2,FALSE)</f>
        <v>(alpha=1.0)</v>
      </c>
      <c r="M20" s="13"/>
      <c r="N20" s="13" t="str">
        <f>VLOOKUP(N1,raw_data!$K$2:$L$9,2,FALSE)</f>
        <v>(activation= 'tanh', hidden_layer_sizes= (20,), solver= 'lbfgs'))</v>
      </c>
      <c r="O20" s="13"/>
      <c r="P20" s="13" t="str">
        <f>VLOOKUP(P1,raw_data!$K$2:$L$9,2,FALSE)</f>
        <v>(num_boost_round=100000,early_stopping_rounds=5,verbose_eval=False))</v>
      </c>
      <c r="Q20" s="13"/>
      <c r="R20" s="13" t="str">
        <f>VLOOKUP(R1,raw_data!$K$2:$L$9,2,FALSE)</f>
        <v>(max_depth=3,n_estimators=100)</v>
      </c>
      <c r="S20" s="13"/>
      <c r="T20" s="13" t="str">
        <f>VLOOKUP(T1,raw_data!$K$2:$L$9,2,FALSE)</f>
        <v>(alpha=1.0)</v>
      </c>
      <c r="U20" s="13"/>
      <c r="V20" s="13" t="str">
        <f>VLOOKUP(V1,raw_data!$K$2:$L$9,2,FALSE)</f>
        <v>(C=1.0, epsilon=0.2)</v>
      </c>
    </row>
    <row r="21" spans="1:22" hidden="1" outlineLevel="1" x14ac:dyDescent="0.25">
      <c r="H21" s="13"/>
      <c r="I21" s="13"/>
      <c r="J21" s="13" t="str">
        <f>VLOOKUP(J$1,raw_data!$K$2:$L$9,2,FALSE)</f>
        <v>(alpha=1.0)</v>
      </c>
      <c r="K21" s="13"/>
      <c r="L21" s="13"/>
      <c r="M21" s="13"/>
      <c r="N21" s="13"/>
      <c r="O21" s="13"/>
      <c r="P21" s="13"/>
      <c r="Q21" s="13"/>
      <c r="R21" s="13"/>
      <c r="S21" s="13"/>
      <c r="T21" s="13"/>
      <c r="U21" s="13"/>
      <c r="V21" s="13"/>
    </row>
    <row r="22" spans="1:22" hidden="1" outlineLevel="1" x14ac:dyDescent="0.25">
      <c r="H22" s="13"/>
      <c r="I22" s="13"/>
      <c r="J22" s="13"/>
      <c r="K22" s="13"/>
      <c r="L22" s="13" t="str">
        <f>VLOOKUP(L$1,raw_data!$K$2:$L$9,2,FALSE)</f>
        <v>(alpha=1.0)</v>
      </c>
      <c r="M22" s="13"/>
      <c r="N22" s="13"/>
      <c r="O22" s="13"/>
      <c r="P22" s="13"/>
      <c r="Q22" s="13"/>
      <c r="R22" s="13"/>
      <c r="S22" s="13"/>
      <c r="T22" s="13"/>
      <c r="U22" s="13"/>
      <c r="V22" s="13"/>
    </row>
    <row r="23" spans="1:22" hidden="1" outlineLevel="1" x14ac:dyDescent="0.25">
      <c r="H23" s="13"/>
      <c r="I23" s="13"/>
      <c r="J23" s="13"/>
      <c r="K23" s="13"/>
      <c r="L23" s="13"/>
      <c r="M23" s="13"/>
      <c r="N23" s="13" t="str">
        <f>VLOOKUP(N$1,raw_data!$K$2:$L$9,2,FALSE)</f>
        <v>(activation= 'tanh', hidden_layer_sizes= (20,), solver= 'lbfgs'))</v>
      </c>
      <c r="O23" s="13"/>
      <c r="P23" s="13"/>
      <c r="Q23" s="13"/>
      <c r="R23" s="13"/>
      <c r="S23" s="13"/>
      <c r="T23" s="13"/>
      <c r="U23" s="13"/>
      <c r="V23" s="13"/>
    </row>
    <row r="24" spans="1:22" hidden="1" outlineLevel="1" x14ac:dyDescent="0.25">
      <c r="H24" s="13"/>
      <c r="I24" s="13"/>
      <c r="J24" s="13"/>
      <c r="K24" s="13"/>
      <c r="L24" s="13"/>
      <c r="M24" s="13"/>
      <c r="N24" s="13"/>
      <c r="O24" s="13"/>
      <c r="P24" s="13" t="str">
        <f>VLOOKUP(P$1,raw_data!$K$2:$L$9,2,FALSE)</f>
        <v>(num_boost_round=100000,early_stopping_rounds=5,verbose_eval=False))</v>
      </c>
      <c r="Q24" s="13"/>
      <c r="R24" s="13"/>
      <c r="S24" s="13"/>
      <c r="T24" s="13"/>
      <c r="U24" s="13"/>
      <c r="V24" s="13"/>
    </row>
    <row r="25" spans="1:22" hidden="1" outlineLevel="1" x14ac:dyDescent="0.25">
      <c r="H25" s="13"/>
      <c r="I25" s="13"/>
      <c r="J25" s="13"/>
      <c r="K25" s="13"/>
      <c r="L25" s="13"/>
      <c r="M25" s="13"/>
      <c r="N25" s="13"/>
      <c r="O25" s="13"/>
      <c r="P25" s="13"/>
      <c r="Q25" s="13"/>
      <c r="R25" s="13" t="str">
        <f>VLOOKUP(R$1,raw_data!$K$2:$L$9,2,FALSE)</f>
        <v>(max_depth=3,n_estimators=100)</v>
      </c>
      <c r="S25" s="13"/>
      <c r="T25" s="13"/>
      <c r="U25" s="13"/>
      <c r="V25" s="13"/>
    </row>
    <row r="26" spans="1:22" hidden="1" outlineLevel="1" x14ac:dyDescent="0.25">
      <c r="H26" s="13"/>
      <c r="I26" s="13"/>
      <c r="J26" s="13"/>
      <c r="K26" s="13"/>
      <c r="L26" s="13"/>
      <c r="M26" s="13"/>
      <c r="N26" s="13"/>
      <c r="O26" s="13"/>
      <c r="P26" s="13"/>
      <c r="Q26" s="13"/>
      <c r="R26" s="13"/>
      <c r="S26" s="13"/>
      <c r="T26" s="13" t="str">
        <f>VLOOKUP(T$1,raw_data!$K$2:$L$9,2,FALSE)</f>
        <v>(alpha=1.0)</v>
      </c>
      <c r="U26" s="13"/>
      <c r="V26" s="13"/>
    </row>
    <row r="27" spans="1:22" hidden="1" outlineLevel="1" x14ac:dyDescent="0.25">
      <c r="H27" s="13"/>
      <c r="I27" s="13"/>
      <c r="J27" s="13"/>
      <c r="K27" s="13"/>
      <c r="L27" s="13"/>
      <c r="M27" s="13"/>
      <c r="N27" s="13"/>
      <c r="O27" s="13"/>
      <c r="P27" s="13"/>
      <c r="Q27" s="13"/>
      <c r="R27" s="13"/>
      <c r="S27" s="13"/>
      <c r="T27" s="13"/>
      <c r="U27" s="13"/>
      <c r="V27" s="13" t="str">
        <f>VLOOKUP(V$1,raw_data!$K$2:$L$9,2,FALSE)</f>
        <v>(C=1.0, epsilon=0.2)</v>
      </c>
    </row>
    <row r="28" spans="1:22" collapsed="1" x14ac:dyDescent="0.25"/>
  </sheetData>
  <conditionalFormatting sqref="H7 J7 L7 N7 P7 R7 T7 V7 V9 T9 R9 P9 N9 L9 J9 H9 H11 J11 L11 N11 P11 R11 T11 V11 V13 V15 V17 T17 T15 T13 R13 R15 R17 P17 P13 N13 N15 N17 L17 L15 L13 J13 J15 J17 H17 H15 H13 P15">
    <cfRule type="cellIs" dxfId="1" priority="1" operator="lessThan">
      <formula>0.5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9D48-9CB6-4F19-BEBD-55BA851EC17F}">
  <sheetPr>
    <tabColor theme="8" tint="0.79998168889431442"/>
  </sheetPr>
  <dimension ref="A1:Y28"/>
  <sheetViews>
    <sheetView showGridLines="0" topLeftCell="C3" workbookViewId="0">
      <selection activeCell="L11" sqref="L11"/>
    </sheetView>
  </sheetViews>
  <sheetFormatPr defaultRowHeight="15" outlineLevelRow="1" outlineLevelCol="1" x14ac:dyDescent="0.25"/>
  <cols>
    <col min="1" max="2" width="7.42578125" hidden="1" customWidth="1" outlineLevel="1"/>
    <col min="3" max="3" width="9.140625" collapsed="1"/>
    <col min="4" max="4" width="12.140625" customWidth="1"/>
    <col min="5" max="5" width="1" customWidth="1"/>
    <col min="6" max="6" width="17.85546875" customWidth="1"/>
    <col min="7" max="7" width="1" customWidth="1"/>
    <col min="9" max="9" width="1" customWidth="1"/>
    <col min="11" max="11" width="1" customWidth="1"/>
    <col min="13" max="13" width="1" customWidth="1"/>
    <col min="15" max="15" width="1" customWidth="1"/>
    <col min="17" max="17" width="1" customWidth="1"/>
    <col min="19" max="19" width="1" customWidth="1"/>
    <col min="21" max="21" width="1" customWidth="1"/>
    <col min="24" max="24" width="15.140625" customWidth="1"/>
  </cols>
  <sheetData>
    <row r="1" spans="1:25" hidden="1" outlineLevel="1" x14ac:dyDescent="0.25">
      <c r="C1">
        <f>Y9</f>
        <v>0</v>
      </c>
      <c r="H1" t="s">
        <v>5</v>
      </c>
      <c r="J1" t="s">
        <v>14</v>
      </c>
      <c r="L1" t="s">
        <v>15</v>
      </c>
      <c r="N1" t="s">
        <v>11</v>
      </c>
      <c r="P1" t="s">
        <v>12</v>
      </c>
      <c r="R1" t="s">
        <v>9</v>
      </c>
      <c r="T1" t="s">
        <v>16</v>
      </c>
      <c r="V1" t="s">
        <v>17</v>
      </c>
    </row>
    <row r="2" spans="1:25" hidden="1" outlineLevel="1" x14ac:dyDescent="0.25"/>
    <row r="3" spans="1:25" collapsed="1" x14ac:dyDescent="0.25">
      <c r="D3" s="12" t="s">
        <v>45</v>
      </c>
      <c r="E3" s="1"/>
      <c r="F3" s="1"/>
      <c r="G3" s="1"/>
      <c r="H3" s="1"/>
      <c r="I3" s="1"/>
      <c r="J3" s="1"/>
      <c r="K3" s="1"/>
      <c r="L3" s="1"/>
      <c r="M3" s="1"/>
      <c r="N3" s="1"/>
      <c r="O3" s="1"/>
      <c r="P3" s="1"/>
      <c r="Q3" s="1"/>
      <c r="R3" s="1"/>
      <c r="S3" s="1"/>
      <c r="T3" s="1"/>
      <c r="U3" s="1"/>
      <c r="V3" s="1"/>
    </row>
    <row r="4" spans="1:25" x14ac:dyDescent="0.25">
      <c r="D4" s="8"/>
      <c r="E4" s="8"/>
      <c r="F4" s="8"/>
      <c r="G4" s="8"/>
      <c r="H4" s="8"/>
      <c r="I4" s="8"/>
      <c r="J4" s="8"/>
      <c r="K4" s="8"/>
      <c r="L4" s="8"/>
      <c r="M4" s="8"/>
      <c r="N4" s="8"/>
      <c r="O4" s="8"/>
      <c r="P4" s="8"/>
      <c r="Q4" s="8"/>
      <c r="R4" s="8"/>
      <c r="S4" s="8"/>
      <c r="T4" s="8"/>
      <c r="U4" s="8"/>
      <c r="V4" s="8"/>
    </row>
    <row r="5" spans="1:25" ht="43.5" customHeight="1" x14ac:dyDescent="0.25">
      <c r="D5" s="15" t="s">
        <v>26</v>
      </c>
      <c r="E5" s="15"/>
      <c r="F5" s="14" t="s">
        <v>27</v>
      </c>
      <c r="G5" s="7"/>
      <c r="H5" s="14" t="s">
        <v>28</v>
      </c>
      <c r="I5" s="15"/>
      <c r="J5" s="14" t="s">
        <v>29</v>
      </c>
      <c r="K5" s="15"/>
      <c r="L5" s="14" t="s">
        <v>30</v>
      </c>
      <c r="M5" s="15"/>
      <c r="N5" s="14" t="s">
        <v>31</v>
      </c>
      <c r="O5" s="15"/>
      <c r="P5" s="14" t="s">
        <v>32</v>
      </c>
      <c r="Q5" s="15"/>
      <c r="R5" s="14" t="s">
        <v>33</v>
      </c>
      <c r="S5" s="15"/>
      <c r="T5" s="14" t="s">
        <v>34</v>
      </c>
      <c r="U5" s="15"/>
      <c r="V5" s="14" t="s">
        <v>35</v>
      </c>
    </row>
    <row r="6" spans="1:25" ht="6" customHeight="1" x14ac:dyDescent="0.25"/>
    <row r="7" spans="1:25" ht="30" x14ac:dyDescent="0.25">
      <c r="A7" s="2" t="s">
        <v>10</v>
      </c>
      <c r="B7" t="s">
        <v>8</v>
      </c>
      <c r="D7" s="6" t="s">
        <v>38</v>
      </c>
      <c r="F7" s="9" t="s">
        <v>40</v>
      </c>
      <c r="H7" s="19">
        <f>SUMIFS(raw_data!$E:$E,raw_data!$C:$C,ΔStage!$A7,raw_data!$A:$A,ΔStage!H$1,raw_data!$B:$B,ΔStage!$B7,raw_data!$D:$D,ΔStage!$C$1,raw_data!$G:$G,ΔStage!$Y$11)-SUMIFS(raw_data!$E:$E,raw_data!$C:$C,ΔStage!$A7,raw_data!$A:$A,ΔStage!H$1,raw_data!$B:$B,ΔStage!$B7,raw_data!$D:$D,ΔStage!$C$1,raw_data!$G:$G,$Y$13)</f>
        <v>0.19000000000000006</v>
      </c>
      <c r="I7" s="19">
        <f>SUMIFS(raw_data!$E:$E,raw_data!$C:$C,ΔStage!$A7,raw_data!$A:$A,ΔStage!I$1,raw_data!$B:$B,ΔStage!$B7,raw_data!$D:$D,ΔStage!$C$1,raw_data!$G:$G,ΔStage!$Y$11)-SUMIFS(raw_data!$E:$E,raw_data!$C:$C,ΔStage!$A7,raw_data!$A:$A,ΔStage!I$1,raw_data!$B:$B,ΔStage!$B7,raw_data!$D:$D,ΔStage!$C$1,raw_data!$G:$G,$Y$13)</f>
        <v>0</v>
      </c>
      <c r="J7" s="19">
        <f>SUMIFS(raw_data!$E:$E,raw_data!$C:$C,ΔStage!$A7,raw_data!$A:$A,ΔStage!J$1,raw_data!$B:$B,ΔStage!$B7,raw_data!$D:$D,ΔStage!$C$1,raw_data!$G:$G,ΔStage!$Y$11)-SUMIFS(raw_data!$E:$E,raw_data!$C:$C,ΔStage!$A7,raw_data!$A:$A,ΔStage!J$1,raw_data!$B:$B,ΔStage!$B7,raw_data!$D:$D,ΔStage!$C$1,raw_data!$G:$G,$Y$13)</f>
        <v>3.999999999999998E-2</v>
      </c>
      <c r="K7" s="19">
        <f>SUMIFS(raw_data!$E:$E,raw_data!$C:$C,ΔStage!$A7,raw_data!$A:$A,ΔStage!K$1,raw_data!$B:$B,ΔStage!$B7,raw_data!$D:$D,ΔStage!$C$1,raw_data!$G:$G,ΔStage!$Y$11)-SUMIFS(raw_data!$E:$E,raw_data!$C:$C,ΔStage!$A7,raw_data!$A:$A,ΔStage!K$1,raw_data!$B:$B,ΔStage!$B7,raw_data!$D:$D,ΔStage!$C$1,raw_data!$G:$G,$Y$13)</f>
        <v>0</v>
      </c>
      <c r="L7" s="19">
        <f>SUMIFS(raw_data!$E:$E,raw_data!$C:$C,ΔStage!$A7,raw_data!$A:$A,ΔStage!L$1,raw_data!$B:$B,ΔStage!$B7,raw_data!$D:$D,ΔStage!$C$1,raw_data!$G:$G,ΔStage!$Y$11)-SUMIFS(raw_data!$E:$E,raw_data!$C:$C,ΔStage!$A7,raw_data!$A:$A,ΔStage!L$1,raw_data!$B:$B,ΔStage!$B7,raw_data!$D:$D,ΔStage!$C$1,raw_data!$G:$G,$Y$13)</f>
        <v>0.19999999999999996</v>
      </c>
      <c r="M7" s="19">
        <f>SUMIFS(raw_data!$E:$E,raw_data!$C:$C,ΔStage!$A7,raw_data!$A:$A,ΔStage!M$1,raw_data!$B:$B,ΔStage!$B7,raw_data!$D:$D,ΔStage!$C$1,raw_data!$G:$G,ΔStage!$Y$11)-SUMIFS(raw_data!$E:$E,raw_data!$C:$C,ΔStage!$A7,raw_data!$A:$A,ΔStage!M$1,raw_data!$B:$B,ΔStage!$B7,raw_data!$D:$D,ΔStage!$C$1,raw_data!$G:$G,$Y$13)</f>
        <v>0</v>
      </c>
      <c r="N7" s="19">
        <f>SUMIFS(raw_data!$E:$E,raw_data!$C:$C,ΔStage!$A7,raw_data!$A:$A,ΔStage!N$1,raw_data!$B:$B,ΔStage!$B7,raw_data!$D:$D,ΔStage!$C$1,raw_data!$G:$G,ΔStage!$Y$11)-SUMIFS(raw_data!$E:$E,raw_data!$C:$C,ΔStage!$A7,raw_data!$A:$A,ΔStage!N$1,raw_data!$B:$B,ΔStage!$B7,raw_data!$D:$D,ΔStage!$C$1,raw_data!$G:$G,$Y$13)</f>
        <v>0.16999999999999993</v>
      </c>
      <c r="O7" s="19">
        <f>SUMIFS(raw_data!$E:$E,raw_data!$C:$C,ΔStage!$A7,raw_data!$A:$A,ΔStage!O$1,raw_data!$B:$B,ΔStage!$B7,raw_data!$D:$D,ΔStage!$C$1,raw_data!$G:$G,ΔStage!$Y$11)-SUMIFS(raw_data!$E:$E,raw_data!$C:$C,ΔStage!$A7,raw_data!$A:$A,ΔStage!O$1,raw_data!$B:$B,ΔStage!$B7,raw_data!$D:$D,ΔStage!$C$1,raw_data!$G:$G,$Y$13)</f>
        <v>0</v>
      </c>
      <c r="P7" s="19">
        <f>SUMIFS(raw_data!$E:$E,raw_data!$C:$C,ΔStage!$A7,raw_data!$A:$A,ΔStage!P$1,raw_data!$B:$B,ΔStage!$B7,raw_data!$D:$D,ΔStage!$C$1,raw_data!$G:$G,ΔStage!$Y$11)-SUMIFS(raw_data!$E:$E,raw_data!$C:$C,ΔStage!$A7,raw_data!$A:$A,ΔStage!P$1,raw_data!$B:$B,ΔStage!$B7,raw_data!$D:$D,ΔStage!$C$1,raw_data!$G:$G,$Y$13)</f>
        <v>0.15000000000000002</v>
      </c>
      <c r="Q7" s="19">
        <f>SUMIFS(raw_data!$E:$E,raw_data!$C:$C,ΔStage!$A7,raw_data!$A:$A,ΔStage!Q$1,raw_data!$B:$B,ΔStage!$B7,raw_data!$D:$D,ΔStage!$C$1,raw_data!$G:$G,ΔStage!$Y$11)-SUMIFS(raw_data!$E:$E,raw_data!$C:$C,ΔStage!$A7,raw_data!$A:$A,ΔStage!Q$1,raw_data!$B:$B,ΔStage!$B7,raw_data!$D:$D,ΔStage!$C$1,raw_data!$G:$G,$Y$13)</f>
        <v>0</v>
      </c>
      <c r="R7" s="19">
        <f>SUMIFS(raw_data!$E:$E,raw_data!$C:$C,ΔStage!$A7,raw_data!$A:$A,ΔStage!R$1,raw_data!$B:$B,ΔStage!$B7,raw_data!$D:$D,ΔStage!$C$1,raw_data!$G:$G,ΔStage!$Y$11)-SUMIFS(raw_data!$E:$E,raw_data!$C:$C,ΔStage!$A7,raw_data!$A:$A,ΔStage!R$1,raw_data!$B:$B,ΔStage!$B7,raw_data!$D:$D,ΔStage!$C$1,raw_data!$G:$G,$Y$13)</f>
        <v>0.14000000000000001</v>
      </c>
      <c r="S7" s="19">
        <f>SUMIFS(raw_data!$E:$E,raw_data!$C:$C,ΔStage!$A7,raw_data!$A:$A,ΔStage!S$1,raw_data!$B:$B,ΔStage!$B7,raw_data!$D:$D,ΔStage!$C$1,raw_data!$G:$G,ΔStage!$Y$11)-SUMIFS(raw_data!$E:$E,raw_data!$C:$C,ΔStage!$A7,raw_data!$A:$A,ΔStage!S$1,raw_data!$B:$B,ΔStage!$B7,raw_data!$D:$D,ΔStage!$C$1,raw_data!$G:$G,$Y$13)</f>
        <v>0</v>
      </c>
      <c r="T7" s="19">
        <f>SUMIFS(raw_data!$E:$E,raw_data!$C:$C,ΔStage!$A7,raw_data!$A:$A,ΔStage!T$1,raw_data!$B:$B,ΔStage!$B7,raw_data!$D:$D,ΔStage!$C$1,raw_data!$G:$G,ΔStage!$Y$11)-SUMIFS(raw_data!$E:$E,raw_data!$C:$C,ΔStage!$A7,raw_data!$A:$A,ΔStage!T$1,raw_data!$B:$B,ΔStage!$B7,raw_data!$D:$D,ΔStage!$C$1,raw_data!$G:$G,$Y$13)</f>
        <v>0.19999999999999996</v>
      </c>
      <c r="U7" s="19">
        <f>SUMIFS(raw_data!$E:$E,raw_data!$C:$C,ΔStage!$A7,raw_data!$A:$A,ΔStage!U$1,raw_data!$B:$B,ΔStage!$B7,raw_data!$D:$D,ΔStage!$C$1,raw_data!$G:$G,ΔStage!$Y$11)-SUMIFS(raw_data!$E:$E,raw_data!$C:$C,ΔStage!$A7,raw_data!$A:$A,ΔStage!U$1,raw_data!$B:$B,ΔStage!$B7,raw_data!$D:$D,ΔStage!$C$1,raw_data!$G:$G,$Y$13)</f>
        <v>0</v>
      </c>
      <c r="V7" s="19">
        <f>SUMIFS(raw_data!$E:$E,raw_data!$C:$C,ΔStage!$A7,raw_data!$A:$A,ΔStage!V$1,raw_data!$B:$B,ΔStage!$B7,raw_data!$D:$D,ΔStage!$C$1,raw_data!$G:$G,ΔStage!$Y$11)-SUMIFS(raw_data!$E:$E,raw_data!$C:$C,ΔStage!$A7,raw_data!$A:$A,ΔStage!V$1,raw_data!$B:$B,ΔStage!$B7,raw_data!$D:$D,ΔStage!$C$1,raw_data!$G:$G,$Y$13)</f>
        <v>0.52</v>
      </c>
      <c r="X7" s="18" t="s">
        <v>44</v>
      </c>
    </row>
    <row r="8" spans="1:25" ht="4.5" customHeight="1" x14ac:dyDescent="0.25">
      <c r="F8" s="9"/>
      <c r="H8" s="19"/>
      <c r="I8" s="19"/>
      <c r="J8" s="19"/>
      <c r="K8" s="19"/>
      <c r="L8" s="19"/>
      <c r="M8" s="19"/>
      <c r="N8" s="19"/>
      <c r="O8" s="19"/>
      <c r="P8" s="19"/>
      <c r="Q8" s="19"/>
      <c r="R8" s="19"/>
      <c r="S8" s="19"/>
      <c r="T8" s="19"/>
      <c r="U8" s="19"/>
      <c r="V8" s="19"/>
    </row>
    <row r="9" spans="1:25" x14ac:dyDescent="0.25">
      <c r="A9" s="2" t="s">
        <v>10</v>
      </c>
      <c r="B9" t="s">
        <v>7</v>
      </c>
      <c r="F9" s="9" t="s">
        <v>36</v>
      </c>
      <c r="H9" s="19">
        <f>SUMIFS(raw_data!$E:$E,raw_data!$C:$C,ΔStage!$A9,raw_data!$A:$A,ΔStage!H$1,raw_data!$B:$B,ΔStage!$B9,raw_data!$D:$D,ΔStage!$C$1,raw_data!$G:$G,ΔStage!$Y$11)-SUMIFS(raw_data!$E:$E,raw_data!$C:$C,ΔStage!$A9,raw_data!$A:$A,ΔStage!H$1,raw_data!$B:$B,ΔStage!$B9,raw_data!$D:$D,ΔStage!$C$1,raw_data!$G:$G,$Y$13)</f>
        <v>0.2</v>
      </c>
      <c r="I9" s="19">
        <f>SUMIFS(raw_data!$E:$E,raw_data!$C:$C,ΔStage!$A9,raw_data!$A:$A,ΔStage!I$1,raw_data!$B:$B,ΔStage!$B9,raw_data!$D:$D,ΔStage!$C$1,raw_data!$G:$G,ΔStage!$Y$11)-SUMIFS(raw_data!$E:$E,raw_data!$C:$C,ΔStage!$A9,raw_data!$A:$A,ΔStage!I$1,raw_data!$B:$B,ΔStage!$B9,raw_data!$D:$D,ΔStage!$C$1,raw_data!$G:$G,$Y$13)</f>
        <v>0</v>
      </c>
      <c r="J9" s="19">
        <f>SUMIFS(raw_data!$E:$E,raw_data!$C:$C,ΔStage!$A9,raw_data!$A:$A,ΔStage!J$1,raw_data!$B:$B,ΔStage!$B9,raw_data!$D:$D,ΔStage!$C$1,raw_data!$G:$G,ΔStage!$Y$11)-SUMIFS(raw_data!$E:$E,raw_data!$C:$C,ΔStage!$A9,raw_data!$A:$A,ΔStage!J$1,raw_data!$B:$B,ΔStage!$B9,raw_data!$D:$D,ΔStage!$C$1,raw_data!$G:$G,$Y$13)</f>
        <v>4.9999999999999989E-2</v>
      </c>
      <c r="K9" s="19">
        <f>SUMIFS(raw_data!$E:$E,raw_data!$C:$C,ΔStage!$A9,raw_data!$A:$A,ΔStage!K$1,raw_data!$B:$B,ΔStage!$B9,raw_data!$D:$D,ΔStage!$C$1,raw_data!$G:$G,ΔStage!$Y$11)-SUMIFS(raw_data!$E:$E,raw_data!$C:$C,ΔStage!$A9,raw_data!$A:$A,ΔStage!K$1,raw_data!$B:$B,ΔStage!$B9,raw_data!$D:$D,ΔStage!$C$1,raw_data!$G:$G,$Y$13)</f>
        <v>0</v>
      </c>
      <c r="L9" s="19">
        <f>SUMIFS(raw_data!$E:$E,raw_data!$C:$C,ΔStage!$A9,raw_data!$A:$A,ΔStage!L$1,raw_data!$B:$B,ΔStage!$B9,raw_data!$D:$D,ΔStage!$C$1,raw_data!$G:$G,ΔStage!$Y$11)-SUMIFS(raw_data!$E:$E,raw_data!$C:$C,ΔStage!$A9,raw_data!$A:$A,ΔStage!L$1,raw_data!$B:$B,ΔStage!$B9,raw_data!$D:$D,ΔStage!$C$1,raw_data!$G:$G,$Y$13)</f>
        <v>0.27</v>
      </c>
      <c r="M9" s="19">
        <f>SUMIFS(raw_data!$E:$E,raw_data!$C:$C,ΔStage!$A9,raw_data!$A:$A,ΔStage!M$1,raw_data!$B:$B,ΔStage!$B9,raw_data!$D:$D,ΔStage!$C$1,raw_data!$G:$G,ΔStage!$Y$11)-SUMIFS(raw_data!$E:$E,raw_data!$C:$C,ΔStage!$A9,raw_data!$A:$A,ΔStage!M$1,raw_data!$B:$B,ΔStage!$B9,raw_data!$D:$D,ΔStage!$C$1,raw_data!$G:$G,$Y$13)</f>
        <v>0</v>
      </c>
      <c r="N9" s="19">
        <f>SUMIFS(raw_data!$E:$E,raw_data!$C:$C,ΔStage!$A9,raw_data!$A:$A,ΔStage!N$1,raw_data!$B:$B,ΔStage!$B9,raw_data!$D:$D,ΔStage!$C$1,raw_data!$G:$G,ΔStage!$Y$11)-SUMIFS(raw_data!$E:$E,raw_data!$C:$C,ΔStage!$A9,raw_data!$A:$A,ΔStage!N$1,raw_data!$B:$B,ΔStage!$B9,raw_data!$D:$D,ΔStage!$C$1,raw_data!$G:$G,$Y$13)</f>
        <v>0.24</v>
      </c>
      <c r="O9" s="19">
        <f>SUMIFS(raw_data!$E:$E,raw_data!$C:$C,ΔStage!$A9,raw_data!$A:$A,ΔStage!O$1,raw_data!$B:$B,ΔStage!$B9,raw_data!$D:$D,ΔStage!$C$1,raw_data!$G:$G,ΔStage!$Y$11)-SUMIFS(raw_data!$E:$E,raw_data!$C:$C,ΔStage!$A9,raw_data!$A:$A,ΔStage!O$1,raw_data!$B:$B,ΔStage!$B9,raw_data!$D:$D,ΔStage!$C$1,raw_data!$G:$G,$Y$13)</f>
        <v>0</v>
      </c>
      <c r="P9" s="19">
        <f>SUMIFS(raw_data!$E:$E,raw_data!$C:$C,ΔStage!$A9,raw_data!$A:$A,ΔStage!P$1,raw_data!$B:$B,ΔStage!$B9,raw_data!$D:$D,ΔStage!$C$1,raw_data!$G:$G,ΔStage!$Y$11)-SUMIFS(raw_data!$E:$E,raw_data!$C:$C,ΔStage!$A9,raw_data!$A:$A,ΔStage!P$1,raw_data!$B:$B,ΔStage!$B9,raw_data!$D:$D,ΔStage!$C$1,raw_data!$G:$G,$Y$13)</f>
        <v>0.15000000000000002</v>
      </c>
      <c r="Q9" s="19">
        <f>SUMIFS(raw_data!$E:$E,raw_data!$C:$C,ΔStage!$A9,raw_data!$A:$A,ΔStage!Q$1,raw_data!$B:$B,ΔStage!$B9,raw_data!$D:$D,ΔStage!$C$1,raw_data!$G:$G,ΔStage!$Y$11)-SUMIFS(raw_data!$E:$E,raw_data!$C:$C,ΔStage!$A9,raw_data!$A:$A,ΔStage!Q$1,raw_data!$B:$B,ΔStage!$B9,raw_data!$D:$D,ΔStage!$C$1,raw_data!$G:$G,$Y$13)</f>
        <v>0</v>
      </c>
      <c r="R9" s="19">
        <f>SUMIFS(raw_data!$E:$E,raw_data!$C:$C,ΔStage!$A9,raw_data!$A:$A,ΔStage!R$1,raw_data!$B:$B,ΔStage!$B9,raw_data!$D:$D,ΔStage!$C$1,raw_data!$G:$G,ΔStage!$Y$11)-SUMIFS(raw_data!$E:$E,raw_data!$C:$C,ΔStage!$A9,raw_data!$A:$A,ΔStage!R$1,raw_data!$B:$B,ΔStage!$B9,raw_data!$D:$D,ΔStage!$C$1,raw_data!$G:$G,$Y$13)</f>
        <v>0.14000000000000001</v>
      </c>
      <c r="S9" s="19">
        <f>SUMIFS(raw_data!$E:$E,raw_data!$C:$C,ΔStage!$A9,raw_data!$A:$A,ΔStage!S$1,raw_data!$B:$B,ΔStage!$B9,raw_data!$D:$D,ΔStage!$C$1,raw_data!$G:$G,ΔStage!$Y$11)-SUMIFS(raw_data!$E:$E,raw_data!$C:$C,ΔStage!$A9,raw_data!$A:$A,ΔStage!S$1,raw_data!$B:$B,ΔStage!$B9,raw_data!$D:$D,ΔStage!$C$1,raw_data!$G:$G,$Y$13)</f>
        <v>0</v>
      </c>
      <c r="T9" s="19">
        <f>SUMIFS(raw_data!$E:$E,raw_data!$C:$C,ΔStage!$A9,raw_data!$A:$A,ΔStage!T$1,raw_data!$B:$B,ΔStage!$B9,raw_data!$D:$D,ΔStage!$C$1,raw_data!$G:$G,ΔStage!$Y$11)-SUMIFS(raw_data!$E:$E,raw_data!$C:$C,ΔStage!$A9,raw_data!$A:$A,ΔStage!T$1,raw_data!$B:$B,ΔStage!$B9,raw_data!$D:$D,ΔStage!$C$1,raw_data!$G:$G,$Y$13)</f>
        <v>0.21000000000000002</v>
      </c>
      <c r="U9" s="19">
        <f>SUMIFS(raw_data!$E:$E,raw_data!$C:$C,ΔStage!$A9,raw_data!$A:$A,ΔStage!U$1,raw_data!$B:$B,ΔStage!$B9,raw_data!$D:$D,ΔStage!$C$1,raw_data!$G:$G,ΔStage!$Y$11)-SUMIFS(raw_data!$E:$E,raw_data!$C:$C,ΔStage!$A9,raw_data!$A:$A,ΔStage!U$1,raw_data!$B:$B,ΔStage!$B9,raw_data!$D:$D,ΔStage!$C$1,raw_data!$G:$G,$Y$13)</f>
        <v>0</v>
      </c>
      <c r="V9" s="19">
        <f>SUMIFS(raw_data!$E:$E,raw_data!$C:$C,ΔStage!$A9,raw_data!$A:$A,ΔStage!V$1,raw_data!$B:$B,ΔStage!$B9,raw_data!$D:$D,ΔStage!$C$1,raw_data!$G:$G,ΔStage!$Y$11)-SUMIFS(raw_data!$E:$E,raw_data!$C:$C,ΔStage!$A9,raw_data!$A:$A,ΔStage!V$1,raw_data!$B:$B,ΔStage!$B9,raw_data!$D:$D,ΔStage!$C$1,raw_data!$G:$G,$Y$13)</f>
        <v>0.16000000000000003</v>
      </c>
      <c r="X9" t="s">
        <v>43</v>
      </c>
      <c r="Y9" s="17">
        <v>0</v>
      </c>
    </row>
    <row r="10" spans="1:25" ht="6.75" customHeight="1" x14ac:dyDescent="0.25">
      <c r="F10" s="9"/>
      <c r="H10" s="19"/>
      <c r="I10" s="19"/>
      <c r="J10" s="19"/>
      <c r="K10" s="19"/>
      <c r="L10" s="19"/>
      <c r="M10" s="19"/>
      <c r="N10" s="19"/>
      <c r="O10" s="19"/>
      <c r="P10" s="19"/>
      <c r="Q10" s="19"/>
      <c r="R10" s="19"/>
      <c r="S10" s="19"/>
      <c r="T10" s="19"/>
      <c r="U10" s="19"/>
      <c r="V10" s="19"/>
    </row>
    <row r="11" spans="1:25" x14ac:dyDescent="0.25">
      <c r="A11" s="2" t="s">
        <v>10</v>
      </c>
      <c r="B11" t="s">
        <v>6</v>
      </c>
      <c r="F11" s="9" t="s">
        <v>37</v>
      </c>
      <c r="H11" s="19">
        <f>SUMIFS(raw_data!$E:$E,raw_data!$C:$C,ΔStage!$A11,raw_data!$A:$A,ΔStage!H$1,raw_data!$B:$B,ΔStage!$B11,raw_data!$D:$D,ΔStage!$C$1,raw_data!$G:$G,ΔStage!$Y$11)-SUMIFS(raw_data!$E:$E,raw_data!$C:$C,ΔStage!$A11,raw_data!$A:$A,ΔStage!H$1,raw_data!$B:$B,ΔStage!$B11,raw_data!$D:$D,ΔStage!$C$1,raw_data!$G:$G,$Y$13)</f>
        <v>0.10000000000000003</v>
      </c>
      <c r="I11" s="19">
        <f>SUMIFS(raw_data!$E:$E,raw_data!$C:$C,ΔStage!$A11,raw_data!$A:$A,ΔStage!I$1,raw_data!$B:$B,ΔStage!$B11,raw_data!$D:$D,ΔStage!$C$1,raw_data!$G:$G,ΔStage!$Y$11)-SUMIFS(raw_data!$E:$E,raw_data!$C:$C,ΔStage!$A11,raw_data!$A:$A,ΔStage!I$1,raw_data!$B:$B,ΔStage!$B11,raw_data!$D:$D,ΔStage!$C$1,raw_data!$G:$G,$Y$13)</f>
        <v>0</v>
      </c>
      <c r="J11" s="19">
        <f>SUMIFS(raw_data!$E:$E,raw_data!$C:$C,ΔStage!$A11,raw_data!$A:$A,ΔStage!J$1,raw_data!$B:$B,ΔStage!$B11,raw_data!$D:$D,ΔStage!$C$1,raw_data!$G:$G,ΔStage!$Y$11)-SUMIFS(raw_data!$E:$E,raw_data!$C:$C,ΔStage!$A11,raw_data!$A:$A,ΔStage!J$1,raw_data!$B:$B,ΔStage!$B11,raw_data!$D:$D,ΔStage!$C$1,raw_data!$G:$G,$Y$13)</f>
        <v>0</v>
      </c>
      <c r="K11" s="19">
        <f>SUMIFS(raw_data!$E:$E,raw_data!$C:$C,ΔStage!$A11,raw_data!$A:$A,ΔStage!K$1,raw_data!$B:$B,ΔStage!$B11,raw_data!$D:$D,ΔStage!$C$1,raw_data!$G:$G,ΔStage!$Y$11)-SUMIFS(raw_data!$E:$E,raw_data!$C:$C,ΔStage!$A11,raw_data!$A:$A,ΔStage!K$1,raw_data!$B:$B,ΔStage!$B11,raw_data!$D:$D,ΔStage!$C$1,raw_data!$G:$G,$Y$13)</f>
        <v>0</v>
      </c>
      <c r="L11" s="19">
        <f>SUMIFS(raw_data!$E:$E,raw_data!$C:$C,ΔStage!$A11,raw_data!$A:$A,ΔStage!L$1,raw_data!$B:$B,ΔStage!$B11,raw_data!$D:$D,ΔStage!$C$1,raw_data!$G:$G,ΔStage!$Y$11)-SUMIFS(raw_data!$E:$E,raw_data!$C:$C,ΔStage!$A11,raw_data!$A:$A,ΔStage!L$1,raw_data!$B:$B,ΔStage!$B11,raw_data!$D:$D,ΔStage!$C$1,raw_data!$G:$G,$Y$13)</f>
        <v>0.12</v>
      </c>
      <c r="M11" s="19">
        <f>SUMIFS(raw_data!$E:$E,raw_data!$C:$C,ΔStage!$A11,raw_data!$A:$A,ΔStage!M$1,raw_data!$B:$B,ΔStage!$B11,raw_data!$D:$D,ΔStage!$C$1,raw_data!$G:$G,ΔStage!$Y$11)-SUMIFS(raw_data!$E:$E,raw_data!$C:$C,ΔStage!$A11,raw_data!$A:$A,ΔStage!M$1,raw_data!$B:$B,ΔStage!$B11,raw_data!$D:$D,ΔStage!$C$1,raw_data!$G:$G,$Y$13)</f>
        <v>0</v>
      </c>
      <c r="N11" s="19">
        <f>SUMIFS(raw_data!$E:$E,raw_data!$C:$C,ΔStage!$A11,raw_data!$A:$A,ΔStage!N$1,raw_data!$B:$B,ΔStage!$B11,raw_data!$D:$D,ΔStage!$C$1,raw_data!$G:$G,ΔStage!$Y$11)-SUMIFS(raw_data!$E:$E,raw_data!$C:$C,ΔStage!$A11,raw_data!$A:$A,ΔStage!N$1,raw_data!$B:$B,ΔStage!$B11,raw_data!$D:$D,ΔStage!$C$1,raw_data!$G:$G,$Y$13)</f>
        <v>6.0000000000000053E-2</v>
      </c>
      <c r="O11" s="19">
        <f>SUMIFS(raw_data!$E:$E,raw_data!$C:$C,ΔStage!$A11,raw_data!$A:$A,ΔStage!O$1,raw_data!$B:$B,ΔStage!$B11,raw_data!$D:$D,ΔStage!$C$1,raw_data!$G:$G,ΔStage!$Y$11)-SUMIFS(raw_data!$E:$E,raw_data!$C:$C,ΔStage!$A11,raw_data!$A:$A,ΔStage!O$1,raw_data!$B:$B,ΔStage!$B11,raw_data!$D:$D,ΔStage!$C$1,raw_data!$G:$G,$Y$13)</f>
        <v>0</v>
      </c>
      <c r="P11" s="19">
        <f>SUMIFS(raw_data!$E:$E,raw_data!$C:$C,ΔStage!$A11,raw_data!$A:$A,ΔStage!P$1,raw_data!$B:$B,ΔStage!$B11,raw_data!$D:$D,ΔStage!$C$1,raw_data!$G:$G,ΔStage!$Y$11)-SUMIFS(raw_data!$E:$E,raw_data!$C:$C,ΔStage!$A11,raw_data!$A:$A,ΔStage!P$1,raw_data!$B:$B,ΔStage!$B11,raw_data!$D:$D,ΔStage!$C$1,raw_data!$G:$G,$Y$13)</f>
        <v>9.9999999999999978E-2</v>
      </c>
      <c r="Q11" s="19">
        <f>SUMIFS(raw_data!$E:$E,raw_data!$C:$C,ΔStage!$A11,raw_data!$A:$A,ΔStage!Q$1,raw_data!$B:$B,ΔStage!$B11,raw_data!$D:$D,ΔStage!$C$1,raw_data!$G:$G,ΔStage!$Y$11)-SUMIFS(raw_data!$E:$E,raw_data!$C:$C,ΔStage!$A11,raw_data!$A:$A,ΔStage!Q$1,raw_data!$B:$B,ΔStage!$B11,raw_data!$D:$D,ΔStage!$C$1,raw_data!$G:$G,$Y$13)</f>
        <v>0</v>
      </c>
      <c r="R11" s="19">
        <f>SUMIFS(raw_data!$E:$E,raw_data!$C:$C,ΔStage!$A11,raw_data!$A:$A,ΔStage!R$1,raw_data!$B:$B,ΔStage!$B11,raw_data!$D:$D,ΔStage!$C$1,raw_data!$G:$G,ΔStage!$Y$11)-SUMIFS(raw_data!$E:$E,raw_data!$C:$C,ΔStage!$A11,raw_data!$A:$A,ΔStage!R$1,raw_data!$B:$B,ΔStage!$B11,raw_data!$D:$D,ΔStage!$C$1,raw_data!$G:$G,$Y$13)</f>
        <v>0.12</v>
      </c>
      <c r="S11" s="19">
        <f>SUMIFS(raw_data!$E:$E,raw_data!$C:$C,ΔStage!$A11,raw_data!$A:$A,ΔStage!S$1,raw_data!$B:$B,ΔStage!$B11,raw_data!$D:$D,ΔStage!$C$1,raw_data!$G:$G,ΔStage!$Y$11)-SUMIFS(raw_data!$E:$E,raw_data!$C:$C,ΔStage!$A11,raw_data!$A:$A,ΔStage!S$1,raw_data!$B:$B,ΔStage!$B11,raw_data!$D:$D,ΔStage!$C$1,raw_data!$G:$G,$Y$13)</f>
        <v>0</v>
      </c>
      <c r="T11" s="19">
        <f>SUMIFS(raw_data!$E:$E,raw_data!$C:$C,ΔStage!$A11,raw_data!$A:$A,ΔStage!T$1,raw_data!$B:$B,ΔStage!$B11,raw_data!$D:$D,ΔStage!$C$1,raw_data!$G:$G,ΔStage!$Y$11)-SUMIFS(raw_data!$E:$E,raw_data!$C:$C,ΔStage!$A11,raw_data!$A:$A,ΔStage!T$1,raw_data!$B:$B,ΔStage!$B11,raw_data!$D:$D,ΔStage!$C$1,raw_data!$G:$G,$Y$13)</f>
        <v>7.999999999999996E-2</v>
      </c>
      <c r="U11" s="19">
        <f>SUMIFS(raw_data!$E:$E,raw_data!$C:$C,ΔStage!$A11,raw_data!$A:$A,ΔStage!U$1,raw_data!$B:$B,ΔStage!$B11,raw_data!$D:$D,ΔStage!$C$1,raw_data!$G:$G,ΔStage!$Y$11)-SUMIFS(raw_data!$E:$E,raw_data!$C:$C,ΔStage!$A11,raw_data!$A:$A,ΔStage!U$1,raw_data!$B:$B,ΔStage!$B11,raw_data!$D:$D,ΔStage!$C$1,raw_data!$G:$G,$Y$13)</f>
        <v>0</v>
      </c>
      <c r="V11" s="19">
        <f>SUMIFS(raw_data!$E:$E,raw_data!$C:$C,ΔStage!$A11,raw_data!$A:$A,ΔStage!V$1,raw_data!$B:$B,ΔStage!$B11,raw_data!$D:$D,ΔStage!$C$1,raw_data!$G:$G,ΔStage!$Y$11)-SUMIFS(raw_data!$E:$E,raw_data!$C:$C,ΔStage!$A11,raw_data!$A:$A,ΔStage!V$1,raw_data!$B:$B,ΔStage!$B11,raw_data!$D:$D,ΔStage!$C$1,raw_data!$G:$G,$Y$13)</f>
        <v>0.10999999999999999</v>
      </c>
      <c r="X11" t="s">
        <v>46</v>
      </c>
      <c r="Y11" s="17">
        <v>1</v>
      </c>
    </row>
    <row r="12" spans="1:25" ht="8.25" customHeight="1" x14ac:dyDescent="0.25">
      <c r="F12" s="9"/>
      <c r="H12" s="19"/>
      <c r="I12" s="19"/>
      <c r="J12" s="19"/>
      <c r="K12" s="19"/>
      <c r="L12" s="19"/>
      <c r="M12" s="19"/>
      <c r="N12" s="19"/>
      <c r="O12" s="19"/>
      <c r="P12" s="19"/>
      <c r="Q12" s="19"/>
      <c r="R12" s="19"/>
      <c r="S12" s="19"/>
      <c r="T12" s="19"/>
      <c r="U12" s="19"/>
      <c r="V12" s="19"/>
    </row>
    <row r="13" spans="1:25" x14ac:dyDescent="0.25">
      <c r="A13" t="s">
        <v>13</v>
      </c>
      <c r="B13" t="s">
        <v>8</v>
      </c>
      <c r="D13" t="s">
        <v>39</v>
      </c>
      <c r="F13" s="9" t="s">
        <v>40</v>
      </c>
      <c r="H13" s="19">
        <f>SUMIFS(raw_data!$E:$E,raw_data!$C:$C,ΔStage!$A13,raw_data!$A:$A,ΔStage!H$1,raw_data!$B:$B,ΔStage!$B13,raw_data!$D:$D,ΔStage!$C$1,raw_data!$G:$G,ΔStage!$Y$11)-SUMIFS(raw_data!$E:$E,raw_data!$C:$C,ΔStage!$A13,raw_data!$A:$A,ΔStage!H$1,raw_data!$B:$B,ΔStage!$B13,raw_data!$D:$D,ΔStage!$C$1,raw_data!$G:$G,$Y$13)</f>
        <v>0.16999999999999993</v>
      </c>
      <c r="I13" s="19">
        <f>SUMIFS(raw_data!$E:$E,raw_data!$C:$C,ΔStage!$A13,raw_data!$A:$A,ΔStage!I$1,raw_data!$B:$B,ΔStage!$B13,raw_data!$D:$D,ΔStage!$C$1,raw_data!$G:$G,ΔStage!$Y$11)-SUMIFS(raw_data!$E:$E,raw_data!$C:$C,ΔStage!$A13,raw_data!$A:$A,ΔStage!I$1,raw_data!$B:$B,ΔStage!$B13,raw_data!$D:$D,ΔStage!$C$1,raw_data!$G:$G,$Y$13)</f>
        <v>0</v>
      </c>
      <c r="J13" s="19">
        <f>SUMIFS(raw_data!$E:$E,raw_data!$C:$C,ΔStage!$A13,raw_data!$A:$A,ΔStage!J$1,raw_data!$B:$B,ΔStage!$B13,raw_data!$D:$D,ΔStage!$C$1,raw_data!$G:$G,ΔStage!$Y$11)-SUMIFS(raw_data!$E:$E,raw_data!$C:$C,ΔStage!$A13,raw_data!$A:$A,ΔStage!J$1,raw_data!$B:$B,ΔStage!$B13,raw_data!$D:$D,ΔStage!$C$1,raw_data!$G:$G,$Y$13)</f>
        <v>1.9999999999999962E-2</v>
      </c>
      <c r="K13" s="19">
        <f>SUMIFS(raw_data!$E:$E,raw_data!$C:$C,ΔStage!$A13,raw_data!$A:$A,ΔStage!K$1,raw_data!$B:$B,ΔStage!$B13,raw_data!$D:$D,ΔStage!$C$1,raw_data!$G:$G,ΔStage!$Y$11)-SUMIFS(raw_data!$E:$E,raw_data!$C:$C,ΔStage!$A13,raw_data!$A:$A,ΔStage!K$1,raw_data!$B:$B,ΔStage!$B13,raw_data!$D:$D,ΔStage!$C$1,raw_data!$G:$G,$Y$13)</f>
        <v>0</v>
      </c>
      <c r="L13" s="19">
        <f>SUMIFS(raw_data!$E:$E,raw_data!$C:$C,ΔStage!$A13,raw_data!$A:$A,ΔStage!L$1,raw_data!$B:$B,ΔStage!$B13,raw_data!$D:$D,ΔStage!$C$1,raw_data!$G:$G,ΔStage!$Y$11)-SUMIFS(raw_data!$E:$E,raw_data!$C:$C,ΔStage!$A13,raw_data!$A:$A,ΔStage!L$1,raw_data!$B:$B,ΔStage!$B13,raw_data!$D:$D,ΔStage!$C$1,raw_data!$G:$G,$Y$13)</f>
        <v>0.25</v>
      </c>
      <c r="M13" s="19">
        <f>SUMIFS(raw_data!$E:$E,raw_data!$C:$C,ΔStage!$A13,raw_data!$A:$A,ΔStage!M$1,raw_data!$B:$B,ΔStage!$B13,raw_data!$D:$D,ΔStage!$C$1,raw_data!$G:$G,ΔStage!$Y$11)-SUMIFS(raw_data!$E:$E,raw_data!$C:$C,ΔStage!$A13,raw_data!$A:$A,ΔStage!M$1,raw_data!$B:$B,ΔStage!$B13,raw_data!$D:$D,ΔStage!$C$1,raw_data!$G:$G,$Y$13)</f>
        <v>0</v>
      </c>
      <c r="N13" s="19">
        <f>SUMIFS(raw_data!$E:$E,raw_data!$C:$C,ΔStage!$A13,raw_data!$A:$A,ΔStage!N$1,raw_data!$B:$B,ΔStage!$B13,raw_data!$D:$D,ΔStage!$C$1,raw_data!$G:$G,ΔStage!$Y$11)-SUMIFS(raw_data!$E:$E,raw_data!$C:$C,ΔStage!$A13,raw_data!$A:$A,ΔStage!N$1,raw_data!$B:$B,ΔStage!$B13,raw_data!$D:$D,ΔStage!$C$1,raw_data!$G:$G,$Y$13)</f>
        <v>0.16000000000000014</v>
      </c>
      <c r="O13" s="19">
        <f>SUMIFS(raw_data!$E:$E,raw_data!$C:$C,ΔStage!$A13,raw_data!$A:$A,ΔStage!O$1,raw_data!$B:$B,ΔStage!$B13,raw_data!$D:$D,ΔStage!$C$1,raw_data!$G:$G,ΔStage!$Y$11)-SUMIFS(raw_data!$E:$E,raw_data!$C:$C,ΔStage!$A13,raw_data!$A:$A,ΔStage!O$1,raw_data!$B:$B,ΔStage!$B13,raw_data!$D:$D,ΔStage!$C$1,raw_data!$G:$G,$Y$13)</f>
        <v>0</v>
      </c>
      <c r="P13" s="19">
        <f>SUMIFS(raw_data!$E:$E,raw_data!$C:$C,ΔStage!$A13,raw_data!$A:$A,ΔStage!P$1,raw_data!$B:$B,ΔStage!$B13,raw_data!$D:$D,ΔStage!$C$1,raw_data!$G:$G,ΔStage!$Y$11)-SUMIFS(raw_data!$E:$E,raw_data!$C:$C,ΔStage!$A13,raw_data!$A:$A,ΔStage!P$1,raw_data!$B:$B,ΔStage!$B13,raw_data!$D:$D,ΔStage!$C$1,raw_data!$G:$G,$Y$13)</f>
        <v>0.15000000000000002</v>
      </c>
      <c r="Q13" s="19">
        <f>SUMIFS(raw_data!$E:$E,raw_data!$C:$C,ΔStage!$A13,raw_data!$A:$A,ΔStage!Q$1,raw_data!$B:$B,ΔStage!$B13,raw_data!$D:$D,ΔStage!$C$1,raw_data!$G:$G,ΔStage!$Y$11)-SUMIFS(raw_data!$E:$E,raw_data!$C:$C,ΔStage!$A13,raw_data!$A:$A,ΔStage!Q$1,raw_data!$B:$B,ΔStage!$B13,raw_data!$D:$D,ΔStage!$C$1,raw_data!$G:$G,$Y$13)</f>
        <v>0</v>
      </c>
      <c r="R13" s="19">
        <f>SUMIFS(raw_data!$E:$E,raw_data!$C:$C,ΔStage!$A13,raw_data!$A:$A,ΔStage!R$1,raw_data!$B:$B,ΔStage!$B13,raw_data!$D:$D,ΔStage!$C$1,raw_data!$G:$G,ΔStage!$Y$11)-SUMIFS(raw_data!$E:$E,raw_data!$C:$C,ΔStage!$A13,raw_data!$A:$A,ΔStage!R$1,raw_data!$B:$B,ΔStage!$B13,raw_data!$D:$D,ΔStage!$C$1,raw_data!$G:$G,$Y$13)</f>
        <v>0.18000000000000005</v>
      </c>
      <c r="S13" s="19">
        <f>SUMIFS(raw_data!$E:$E,raw_data!$C:$C,ΔStage!$A13,raw_data!$A:$A,ΔStage!S$1,raw_data!$B:$B,ΔStage!$B13,raw_data!$D:$D,ΔStage!$C$1,raw_data!$G:$G,ΔStage!$Y$11)-SUMIFS(raw_data!$E:$E,raw_data!$C:$C,ΔStage!$A13,raw_data!$A:$A,ΔStage!S$1,raw_data!$B:$B,ΔStage!$B13,raw_data!$D:$D,ΔStage!$C$1,raw_data!$G:$G,$Y$13)</f>
        <v>0</v>
      </c>
      <c r="T13" s="19">
        <f>SUMIFS(raw_data!$E:$E,raw_data!$C:$C,ΔStage!$A13,raw_data!$A:$A,ΔStage!T$1,raw_data!$B:$B,ΔStage!$B13,raw_data!$D:$D,ΔStage!$C$1,raw_data!$G:$G,ΔStage!$Y$11)-SUMIFS(raw_data!$E:$E,raw_data!$C:$C,ΔStage!$A13,raw_data!$A:$A,ΔStage!T$1,raw_data!$B:$B,ΔStage!$B13,raw_data!$D:$D,ΔStage!$C$1,raw_data!$G:$G,$Y$13)</f>
        <v>0.25</v>
      </c>
      <c r="U13" s="19">
        <f>SUMIFS(raw_data!$E:$E,raw_data!$C:$C,ΔStage!$A13,raw_data!$A:$A,ΔStage!U$1,raw_data!$B:$B,ΔStage!$B13,raw_data!$D:$D,ΔStage!$C$1,raw_data!$G:$G,ΔStage!$Y$11)-SUMIFS(raw_data!$E:$E,raw_data!$C:$C,ΔStage!$A13,raw_data!$A:$A,ΔStage!U$1,raw_data!$B:$B,ΔStage!$B13,raw_data!$D:$D,ΔStage!$C$1,raw_data!$G:$G,$Y$13)</f>
        <v>0</v>
      </c>
      <c r="V13" s="19">
        <f>SUMIFS(raw_data!$E:$E,raw_data!$C:$C,ΔStage!$A13,raw_data!$A:$A,ΔStage!V$1,raw_data!$B:$B,ΔStage!$B13,raw_data!$D:$D,ΔStage!$C$1,raw_data!$G:$G,ΔStage!$Y$11)-SUMIFS(raw_data!$E:$E,raw_data!$C:$C,ΔStage!$A13,raw_data!$A:$A,ΔStage!V$1,raw_data!$B:$B,ΔStage!$B13,raw_data!$D:$D,ΔStage!$C$1,raw_data!$G:$G,$Y$13)</f>
        <v>0.21000000000000008</v>
      </c>
      <c r="X13" t="s">
        <v>47</v>
      </c>
      <c r="Y13" s="17">
        <v>3</v>
      </c>
    </row>
    <row r="14" spans="1:25" ht="6" customHeight="1" x14ac:dyDescent="0.25">
      <c r="F14" s="9"/>
      <c r="H14" s="19"/>
      <c r="I14" s="19"/>
      <c r="J14" s="19"/>
      <c r="K14" s="19"/>
      <c r="L14" s="19"/>
      <c r="M14" s="19"/>
      <c r="N14" s="19"/>
      <c r="O14" s="19"/>
      <c r="P14" s="19"/>
      <c r="Q14" s="19"/>
      <c r="R14" s="19"/>
      <c r="S14" s="19"/>
      <c r="T14" s="19"/>
      <c r="U14" s="19"/>
      <c r="V14" s="19"/>
    </row>
    <row r="15" spans="1:25" s="1" customFormat="1" x14ac:dyDescent="0.25">
      <c r="A15" t="s">
        <v>13</v>
      </c>
      <c r="B15" t="s">
        <v>7</v>
      </c>
      <c r="F15" s="10" t="s">
        <v>36</v>
      </c>
      <c r="H15" s="19">
        <f>SUMIFS(raw_data!$E:$E,raw_data!$C:$C,ΔStage!$A15,raw_data!$A:$A,ΔStage!H$1,raw_data!$B:$B,ΔStage!$B15,raw_data!$D:$D,ΔStage!$C$1,raw_data!$G:$G,ΔStage!$Y$11)-SUMIFS(raw_data!$E:$E,raw_data!$C:$C,ΔStage!$A15,raw_data!$A:$A,ΔStage!H$1,raw_data!$B:$B,ΔStage!$B15,raw_data!$D:$D,ΔStage!$C$1,raw_data!$G:$G,$Y$13)</f>
        <v>0.1399999999999999</v>
      </c>
      <c r="I15" s="20">
        <f>SUMIFS(raw_data!$E:$E,raw_data!$C:$C,ΔStage!$A15,raw_data!$A:$A,ΔStage!I$1,raw_data!$B:$B,ΔStage!$B15,raw_data!$D:$D,ΔStage!$C$1,raw_data!$G:$G,ΔStage!$Y$11)-SUMIFS(raw_data!$E:$E,raw_data!$C:$C,ΔStage!$A15,raw_data!$A:$A,ΔStage!I$1,raw_data!$B:$B,ΔStage!$B15,raw_data!$D:$D,ΔStage!$C$1,raw_data!$G:$G,$Y$13)</f>
        <v>0</v>
      </c>
      <c r="J15" s="19">
        <f>SUMIFS(raw_data!$E:$E,raw_data!$C:$C,ΔStage!$A15,raw_data!$A:$A,ΔStage!J$1,raw_data!$B:$B,ΔStage!$B15,raw_data!$D:$D,ΔStage!$C$1,raw_data!$G:$G,ΔStage!$Y$11)-SUMIFS(raw_data!$E:$E,raw_data!$C:$C,ΔStage!$A15,raw_data!$A:$A,ΔStage!J$1,raw_data!$B:$B,ΔStage!$B15,raw_data!$D:$D,ΔStage!$C$1,raw_data!$G:$G,$Y$13)</f>
        <v>2.9999999999999971E-2</v>
      </c>
      <c r="K15" s="19">
        <f>SUMIFS(raw_data!$E:$E,raw_data!$C:$C,ΔStage!$A15,raw_data!$A:$A,ΔStage!K$1,raw_data!$B:$B,ΔStage!$B15,raw_data!$D:$D,ΔStage!$C$1,raw_data!$G:$G,ΔStage!$Y$11)-SUMIFS(raw_data!$E:$E,raw_data!$C:$C,ΔStage!$A15,raw_data!$A:$A,ΔStage!K$1,raw_data!$B:$B,ΔStage!$B15,raw_data!$D:$D,ΔStage!$C$1,raw_data!$G:$G,$Y$13)</f>
        <v>0</v>
      </c>
      <c r="L15" s="19">
        <f>SUMIFS(raw_data!$E:$E,raw_data!$C:$C,ΔStage!$A15,raw_data!$A:$A,ΔStage!L$1,raw_data!$B:$B,ΔStage!$B15,raw_data!$D:$D,ΔStage!$C$1,raw_data!$G:$G,ΔStage!$Y$11)-SUMIFS(raw_data!$E:$E,raw_data!$C:$C,ΔStage!$A15,raw_data!$A:$A,ΔStage!L$1,raw_data!$B:$B,ΔStage!$B15,raw_data!$D:$D,ΔStage!$C$1,raw_data!$G:$G,$Y$13)</f>
        <v>0.15000000000000013</v>
      </c>
      <c r="M15" s="19">
        <f>SUMIFS(raw_data!$E:$E,raw_data!$C:$C,ΔStage!$A15,raw_data!$A:$A,ΔStage!M$1,raw_data!$B:$B,ΔStage!$B15,raw_data!$D:$D,ΔStage!$C$1,raw_data!$G:$G,ΔStage!$Y$11)-SUMIFS(raw_data!$E:$E,raw_data!$C:$C,ΔStage!$A15,raw_data!$A:$A,ΔStage!M$1,raw_data!$B:$B,ΔStage!$B15,raw_data!$D:$D,ΔStage!$C$1,raw_data!$G:$G,$Y$13)</f>
        <v>0</v>
      </c>
      <c r="N15" s="19">
        <f>SUMIFS(raw_data!$E:$E,raw_data!$C:$C,ΔStage!$A15,raw_data!$A:$A,ΔStage!N$1,raw_data!$B:$B,ΔStage!$B15,raw_data!$D:$D,ΔStage!$C$1,raw_data!$G:$G,ΔStage!$Y$11)-SUMIFS(raw_data!$E:$E,raw_data!$C:$C,ΔStage!$A15,raw_data!$A:$A,ΔStage!N$1,raw_data!$B:$B,ΔStage!$B15,raw_data!$D:$D,ΔStage!$C$1,raw_data!$G:$G,$Y$13)</f>
        <v>-0.38</v>
      </c>
      <c r="O15" s="19">
        <f>SUMIFS(raw_data!$E:$E,raw_data!$C:$C,ΔStage!$A15,raw_data!$A:$A,ΔStage!O$1,raw_data!$B:$B,ΔStage!$B15,raw_data!$D:$D,ΔStage!$C$1,raw_data!$G:$G,ΔStage!$Y$11)-SUMIFS(raw_data!$E:$E,raw_data!$C:$C,ΔStage!$A15,raw_data!$A:$A,ΔStage!O$1,raw_data!$B:$B,ΔStage!$B15,raw_data!$D:$D,ΔStage!$C$1,raw_data!$G:$G,$Y$13)</f>
        <v>0</v>
      </c>
      <c r="P15" s="19">
        <f>SUMIFS(raw_data!$E:$E,raw_data!$C:$C,ΔStage!$A15,raw_data!$A:$A,ΔStage!P$1,raw_data!$B:$B,ΔStage!$B15,raw_data!$D:$D,ΔStage!$C$1,raw_data!$G:$G,ΔStage!$Y$11)-SUMIFS(raw_data!$E:$E,raw_data!$C:$C,ΔStage!$A15,raw_data!$A:$A,ΔStage!P$1,raw_data!$B:$B,ΔStage!$B15,raw_data!$D:$D,ΔStage!$C$1,raw_data!$G:$G,$Y$13)</f>
        <v>0.16000000000000003</v>
      </c>
      <c r="Q15" s="19">
        <f>SUMIFS(raw_data!$E:$E,raw_data!$C:$C,ΔStage!$A15,raw_data!$A:$A,ΔStage!Q$1,raw_data!$B:$B,ΔStage!$B15,raw_data!$D:$D,ΔStage!$C$1,raw_data!$G:$G,ΔStage!$Y$11)-SUMIFS(raw_data!$E:$E,raw_data!$C:$C,ΔStage!$A15,raw_data!$A:$A,ΔStage!Q$1,raw_data!$B:$B,ΔStage!$B15,raw_data!$D:$D,ΔStage!$C$1,raw_data!$G:$G,$Y$13)</f>
        <v>0</v>
      </c>
      <c r="R15" s="19">
        <f>SUMIFS(raw_data!$E:$E,raw_data!$C:$C,ΔStage!$A15,raw_data!$A:$A,ΔStage!R$1,raw_data!$B:$B,ΔStage!$B15,raw_data!$D:$D,ΔStage!$C$1,raw_data!$G:$G,ΔStage!$Y$11)-SUMIFS(raw_data!$E:$E,raw_data!$C:$C,ΔStage!$A15,raw_data!$A:$A,ΔStage!R$1,raw_data!$B:$B,ΔStage!$B15,raw_data!$D:$D,ΔStage!$C$1,raw_data!$G:$G,$Y$13)</f>
        <v>0.20000000000000007</v>
      </c>
      <c r="S15" s="19">
        <f>SUMIFS(raw_data!$E:$E,raw_data!$C:$C,ΔStage!$A15,raw_data!$A:$A,ΔStage!S$1,raw_data!$B:$B,ΔStage!$B15,raw_data!$D:$D,ΔStage!$C$1,raw_data!$G:$G,ΔStage!$Y$11)-SUMIFS(raw_data!$E:$E,raw_data!$C:$C,ΔStage!$A15,raw_data!$A:$A,ΔStage!S$1,raw_data!$B:$B,ΔStage!$B15,raw_data!$D:$D,ΔStage!$C$1,raw_data!$G:$G,$Y$13)</f>
        <v>0</v>
      </c>
      <c r="T15" s="19">
        <f>SUMIFS(raw_data!$E:$E,raw_data!$C:$C,ΔStage!$A15,raw_data!$A:$A,ΔStage!T$1,raw_data!$B:$B,ΔStage!$B15,raw_data!$D:$D,ΔStage!$C$1,raw_data!$G:$G,ΔStage!$Y$11)-SUMIFS(raw_data!$E:$E,raw_data!$C:$C,ΔStage!$A15,raw_data!$A:$A,ΔStage!T$1,raw_data!$B:$B,ΔStage!$B15,raw_data!$D:$D,ΔStage!$C$1,raw_data!$G:$G,$Y$13)</f>
        <v>0.23000000000000004</v>
      </c>
      <c r="U15" s="19">
        <f>SUMIFS(raw_data!$E:$E,raw_data!$C:$C,ΔStage!$A15,raw_data!$A:$A,ΔStage!U$1,raw_data!$B:$B,ΔStage!$B15,raw_data!$D:$D,ΔStage!$C$1,raw_data!$G:$G,ΔStage!$Y$11)-SUMIFS(raw_data!$E:$E,raw_data!$C:$C,ΔStage!$A15,raw_data!$A:$A,ΔStage!U$1,raw_data!$B:$B,ΔStage!$B15,raw_data!$D:$D,ΔStage!$C$1,raw_data!$G:$G,$Y$13)</f>
        <v>0</v>
      </c>
      <c r="V15" s="19">
        <f>SUMIFS(raw_data!$E:$E,raw_data!$C:$C,ΔStage!$A15,raw_data!$A:$A,ΔStage!V$1,raw_data!$B:$B,ΔStage!$B15,raw_data!$D:$D,ΔStage!$C$1,raw_data!$G:$G,ΔStage!$Y$11)-SUMIFS(raw_data!$E:$E,raw_data!$C:$C,ΔStage!$A15,raw_data!$A:$A,ΔStage!V$1,raw_data!$B:$B,ΔStage!$B15,raw_data!$D:$D,ΔStage!$C$1,raw_data!$G:$G,$Y$13)</f>
        <v>9.000000000000008E-2</v>
      </c>
    </row>
    <row r="16" spans="1:25" s="1" customFormat="1" ht="3.75" customHeight="1" x14ac:dyDescent="0.25">
      <c r="F16" s="10"/>
      <c r="H16" s="20"/>
      <c r="I16" s="20"/>
      <c r="J16" s="19"/>
      <c r="K16" s="19"/>
      <c r="L16" s="19"/>
      <c r="M16" s="19"/>
      <c r="N16" s="19"/>
      <c r="O16" s="19"/>
      <c r="P16" s="19"/>
      <c r="Q16" s="19"/>
      <c r="R16" s="19"/>
      <c r="S16" s="19"/>
      <c r="T16" s="19"/>
      <c r="U16" s="19"/>
      <c r="V16" s="19"/>
    </row>
    <row r="17" spans="1:22" x14ac:dyDescent="0.25">
      <c r="A17" t="s">
        <v>13</v>
      </c>
      <c r="B17" t="s">
        <v>6</v>
      </c>
      <c r="D17" s="1"/>
      <c r="E17" s="1"/>
      <c r="F17" s="10" t="s">
        <v>37</v>
      </c>
      <c r="G17" s="1"/>
      <c r="H17" s="19">
        <f>SUMIFS(raw_data!$E:$E,raw_data!$C:$C,ΔStage!$A17,raw_data!$A:$A,ΔStage!H$1,raw_data!$B:$B,ΔStage!$B17,raw_data!$D:$D,ΔStage!$C$1,raw_data!$G:$G,ΔStage!$Y$11)-SUMIFS(raw_data!$E:$E,raw_data!$C:$C,ΔStage!$A17,raw_data!$A:$A,ΔStage!H$1,raw_data!$B:$B,ΔStage!$B17,raw_data!$D:$D,ΔStage!$C$1,raw_data!$G:$G,$Y$13)</f>
        <v>3.9999999999999925E-2</v>
      </c>
      <c r="I17" s="20">
        <f>SUMIFS(raw_data!$E:$E,raw_data!$C:$C,ΔStage!$A17,raw_data!$A:$A,ΔStage!I$1,raw_data!$B:$B,ΔStage!$B17,raw_data!$D:$D,ΔStage!$C$1,raw_data!$G:$G,ΔStage!$Y$11)-SUMIFS(raw_data!$E:$E,raw_data!$C:$C,ΔStage!$A17,raw_data!$A:$A,ΔStage!I$1,raw_data!$B:$B,ΔStage!$B17,raw_data!$D:$D,ΔStage!$C$1,raw_data!$G:$G,$Y$13)</f>
        <v>0</v>
      </c>
      <c r="J17" s="19">
        <f>SUMIFS(raw_data!$E:$E,raw_data!$C:$C,ΔStage!$A17,raw_data!$A:$A,ΔStage!J$1,raw_data!$B:$B,ΔStage!$B17,raw_data!$D:$D,ΔStage!$C$1,raw_data!$G:$G,ΔStage!$Y$11)-SUMIFS(raw_data!$E:$E,raw_data!$C:$C,ΔStage!$A17,raw_data!$A:$A,ΔStage!J$1,raw_data!$B:$B,ΔStage!$B17,raw_data!$D:$D,ΔStage!$C$1,raw_data!$G:$G,$Y$13)</f>
        <v>0</v>
      </c>
      <c r="K17" s="19">
        <f>SUMIFS(raw_data!$E:$E,raw_data!$C:$C,ΔStage!$A17,raw_data!$A:$A,ΔStage!K$1,raw_data!$B:$B,ΔStage!$B17,raw_data!$D:$D,ΔStage!$C$1,raw_data!$G:$G,ΔStage!$Y$11)-SUMIFS(raw_data!$E:$E,raw_data!$C:$C,ΔStage!$A17,raw_data!$A:$A,ΔStage!K$1,raw_data!$B:$B,ΔStage!$B17,raw_data!$D:$D,ΔStage!$C$1,raw_data!$G:$G,$Y$13)</f>
        <v>0</v>
      </c>
      <c r="L17" s="19">
        <f>SUMIFS(raw_data!$E:$E,raw_data!$C:$C,ΔStage!$A17,raw_data!$A:$A,ΔStage!L$1,raw_data!$B:$B,ΔStage!$B17,raw_data!$D:$D,ΔStage!$C$1,raw_data!$G:$G,ΔStage!$Y$11)-SUMIFS(raw_data!$E:$E,raw_data!$C:$C,ΔStage!$A17,raw_data!$A:$A,ΔStage!L$1,raw_data!$B:$B,ΔStage!$B17,raw_data!$D:$D,ΔStage!$C$1,raw_data!$G:$G,$Y$13)</f>
        <v>0</v>
      </c>
      <c r="M17" s="19">
        <f>SUMIFS(raw_data!$E:$E,raw_data!$C:$C,ΔStage!$A17,raw_data!$A:$A,ΔStage!M$1,raw_data!$B:$B,ΔStage!$B17,raw_data!$D:$D,ΔStage!$C$1,raw_data!$G:$G,ΔStage!$Y$11)-SUMIFS(raw_data!$E:$E,raw_data!$C:$C,ΔStage!$A17,raw_data!$A:$A,ΔStage!M$1,raw_data!$B:$B,ΔStage!$B17,raw_data!$D:$D,ΔStage!$C$1,raw_data!$G:$G,$Y$13)</f>
        <v>0</v>
      </c>
      <c r="N17" s="19">
        <f>SUMIFS(raw_data!$E:$E,raw_data!$C:$C,ΔStage!$A17,raw_data!$A:$A,ΔStage!N$1,raw_data!$B:$B,ΔStage!$B17,raw_data!$D:$D,ΔStage!$C$1,raw_data!$G:$G,ΔStage!$Y$11)-SUMIFS(raw_data!$E:$E,raw_data!$C:$C,ΔStage!$A17,raw_data!$A:$A,ΔStage!N$1,raw_data!$B:$B,ΔStage!$B17,raw_data!$D:$D,ΔStage!$C$1,raw_data!$G:$G,$Y$13)</f>
        <v>2.0000000000000018E-2</v>
      </c>
      <c r="O17" s="19">
        <f>SUMIFS(raw_data!$E:$E,raw_data!$C:$C,ΔStage!$A17,raw_data!$A:$A,ΔStage!O$1,raw_data!$B:$B,ΔStage!$B17,raw_data!$D:$D,ΔStage!$C$1,raw_data!$G:$G,ΔStage!$Y$11)-SUMIFS(raw_data!$E:$E,raw_data!$C:$C,ΔStage!$A17,raw_data!$A:$A,ΔStage!O$1,raw_data!$B:$B,ΔStage!$B17,raw_data!$D:$D,ΔStage!$C$1,raw_data!$G:$G,$Y$13)</f>
        <v>0</v>
      </c>
      <c r="P17" s="19">
        <f>SUMIFS(raw_data!$E:$E,raw_data!$C:$C,ΔStage!$A17,raw_data!$A:$A,ΔStage!P$1,raw_data!$B:$B,ΔStage!$B17,raw_data!$D:$D,ΔStage!$C$1,raw_data!$G:$G,ΔStage!$Y$11)-SUMIFS(raw_data!$E:$E,raw_data!$C:$C,ΔStage!$A17,raw_data!$A:$A,ΔStage!P$1,raw_data!$B:$B,ΔStage!$B17,raw_data!$D:$D,ΔStage!$C$1,raw_data!$G:$G,$Y$13)</f>
        <v>0.12</v>
      </c>
      <c r="Q17" s="19">
        <f>SUMIFS(raw_data!$E:$E,raw_data!$C:$C,ΔStage!$A17,raw_data!$A:$A,ΔStage!Q$1,raw_data!$B:$B,ΔStage!$B17,raw_data!$D:$D,ΔStage!$C$1,raw_data!$G:$G,ΔStage!$Y$11)-SUMIFS(raw_data!$E:$E,raw_data!$C:$C,ΔStage!$A17,raw_data!$A:$A,ΔStage!Q$1,raw_data!$B:$B,ΔStage!$B17,raw_data!$D:$D,ΔStage!$C$1,raw_data!$G:$G,$Y$13)</f>
        <v>0</v>
      </c>
      <c r="R17" s="19">
        <f>SUMIFS(raw_data!$E:$E,raw_data!$C:$C,ΔStage!$A17,raw_data!$A:$A,ΔStage!R$1,raw_data!$B:$B,ΔStage!$B17,raw_data!$D:$D,ΔStage!$C$1,raw_data!$G:$G,ΔStage!$Y$11)-SUMIFS(raw_data!$E:$E,raw_data!$C:$C,ΔStage!$A17,raw_data!$A:$A,ΔStage!R$1,raw_data!$B:$B,ΔStage!$B17,raw_data!$D:$D,ΔStage!$C$1,raw_data!$G:$G,$Y$13)</f>
        <v>0.06</v>
      </c>
      <c r="S17" s="19">
        <f>SUMIFS(raw_data!$E:$E,raw_data!$C:$C,ΔStage!$A17,raw_data!$A:$A,ΔStage!S$1,raw_data!$B:$B,ΔStage!$B17,raw_data!$D:$D,ΔStage!$C$1,raw_data!$G:$G,ΔStage!$Y$11)-SUMIFS(raw_data!$E:$E,raw_data!$C:$C,ΔStage!$A17,raw_data!$A:$A,ΔStage!S$1,raw_data!$B:$B,ΔStage!$B17,raw_data!$D:$D,ΔStage!$C$1,raw_data!$G:$G,$Y$13)</f>
        <v>0</v>
      </c>
      <c r="T17" s="19">
        <f>SUMIFS(raw_data!$E:$E,raw_data!$C:$C,ΔStage!$A17,raw_data!$A:$A,ΔStage!T$1,raw_data!$B:$B,ΔStage!$B17,raw_data!$D:$D,ΔStage!$C$1,raw_data!$G:$G,ΔStage!$Y$11)-SUMIFS(raw_data!$E:$E,raw_data!$C:$C,ΔStage!$A17,raw_data!$A:$A,ΔStage!T$1,raw_data!$B:$B,ΔStage!$B17,raw_data!$D:$D,ΔStage!$C$1,raw_data!$G:$G,$Y$13)</f>
        <v>9.9999999999999534E-3</v>
      </c>
      <c r="U17" s="19">
        <f>SUMIFS(raw_data!$E:$E,raw_data!$C:$C,ΔStage!$A17,raw_data!$A:$A,ΔStage!U$1,raw_data!$B:$B,ΔStage!$B17,raw_data!$D:$D,ΔStage!$C$1,raw_data!$G:$G,ΔStage!$Y$11)-SUMIFS(raw_data!$E:$E,raw_data!$C:$C,ΔStage!$A17,raw_data!$A:$A,ΔStage!U$1,raw_data!$B:$B,ΔStage!$B17,raw_data!$D:$D,ΔStage!$C$1,raw_data!$G:$G,$Y$13)</f>
        <v>0</v>
      </c>
      <c r="V17" s="19">
        <f>SUMIFS(raw_data!$E:$E,raw_data!$C:$C,ΔStage!$A17,raw_data!$A:$A,ΔStage!V$1,raw_data!$B:$B,ΔStage!$B17,raw_data!$D:$D,ΔStage!$C$1,raw_data!$G:$G,ΔStage!$Y$11)-SUMIFS(raw_data!$E:$E,raw_data!$C:$C,ΔStage!$A17,raw_data!$A:$A,ΔStage!V$1,raw_data!$B:$B,ΔStage!$B17,raw_data!$D:$D,ΔStage!$C$1,raw_data!$G:$G,$Y$13)</f>
        <v>-0.12000000000000005</v>
      </c>
    </row>
    <row r="18" spans="1:22" ht="2.25" customHeight="1" thickBot="1" x14ac:dyDescent="0.3">
      <c r="D18" s="16"/>
      <c r="E18" s="16"/>
      <c r="F18" s="16"/>
      <c r="G18" s="16"/>
      <c r="H18" s="16"/>
      <c r="I18" s="16"/>
      <c r="J18" s="16"/>
      <c r="K18" s="16"/>
      <c r="L18" s="16"/>
      <c r="M18" s="16"/>
      <c r="N18" s="16"/>
      <c r="O18" s="16"/>
      <c r="P18" s="16"/>
      <c r="Q18" s="16"/>
      <c r="R18" s="16"/>
      <c r="S18" s="16"/>
      <c r="T18" s="16"/>
      <c r="U18" s="16"/>
      <c r="V18" s="16"/>
    </row>
    <row r="20" spans="1:22" hidden="1" outlineLevel="1" x14ac:dyDescent="0.25">
      <c r="H20" s="13" t="str">
        <f>VLOOKUP(H$1,raw_data!$K$2:$L$9,2,FALSE)</f>
        <v>(DecisionTreeRegressor(max_features='sqrt', splitter='random', min_samples_split=3, max_depth=3), learning_rate=0.1, loss='square', n_estimators=100))</v>
      </c>
      <c r="I20" s="13"/>
      <c r="J20" s="13" t="str">
        <f>VLOOKUP(J1,raw_data!$K$2:$L$9,2,FALSE)</f>
        <v>(alpha=1.0)</v>
      </c>
      <c r="K20" s="13"/>
      <c r="L20" s="13" t="str">
        <f>VLOOKUP(L1,raw_data!$K$2:$L$9,2,FALSE)</f>
        <v>(alpha=1.0)</v>
      </c>
      <c r="M20" s="13"/>
      <c r="N20" s="13" t="str">
        <f>VLOOKUP(N1,raw_data!$K$2:$L$9,2,FALSE)</f>
        <v>(activation= 'tanh', hidden_layer_sizes= (20,), solver= 'lbfgs'))</v>
      </c>
      <c r="O20" s="13"/>
      <c r="P20" s="13" t="str">
        <f>VLOOKUP(P1,raw_data!$K$2:$L$9,2,FALSE)</f>
        <v>(num_boost_round=100000,early_stopping_rounds=5,verbose_eval=False))</v>
      </c>
      <c r="Q20" s="13"/>
      <c r="R20" s="13" t="str">
        <f>VLOOKUP(R1,raw_data!$K$2:$L$9,2,FALSE)</f>
        <v>(max_depth=3,n_estimators=100)</v>
      </c>
      <c r="S20" s="13"/>
      <c r="T20" s="13" t="str">
        <f>VLOOKUP(T1,raw_data!$K$2:$L$9,2,FALSE)</f>
        <v>(alpha=1.0)</v>
      </c>
      <c r="U20" s="13"/>
      <c r="V20" s="13" t="str">
        <f>VLOOKUP(V1,raw_data!$K$2:$L$9,2,FALSE)</f>
        <v>(C=1.0, epsilon=0.2)</v>
      </c>
    </row>
    <row r="21" spans="1:22" hidden="1" outlineLevel="1" x14ac:dyDescent="0.25">
      <c r="H21" s="13"/>
      <c r="I21" s="13"/>
      <c r="J21" s="13" t="str">
        <f>VLOOKUP(J$1,raw_data!$K$2:$L$9,2,FALSE)</f>
        <v>(alpha=1.0)</v>
      </c>
      <c r="K21" s="13"/>
      <c r="L21" s="13"/>
      <c r="M21" s="13"/>
      <c r="N21" s="13"/>
      <c r="O21" s="13"/>
      <c r="P21" s="13"/>
      <c r="Q21" s="13"/>
      <c r="R21" s="13"/>
      <c r="S21" s="13"/>
      <c r="T21" s="13"/>
      <c r="U21" s="13"/>
      <c r="V21" s="13"/>
    </row>
    <row r="22" spans="1:22" hidden="1" outlineLevel="1" x14ac:dyDescent="0.25">
      <c r="H22" s="13"/>
      <c r="I22" s="13"/>
      <c r="J22" s="13"/>
      <c r="K22" s="13"/>
      <c r="L22" s="13" t="str">
        <f>VLOOKUP(L$1,raw_data!$K$2:$L$9,2,FALSE)</f>
        <v>(alpha=1.0)</v>
      </c>
      <c r="M22" s="13"/>
      <c r="N22" s="13"/>
      <c r="O22" s="13"/>
      <c r="P22" s="13"/>
      <c r="Q22" s="13"/>
      <c r="R22" s="13"/>
      <c r="S22" s="13"/>
      <c r="T22" s="13"/>
      <c r="U22" s="13"/>
      <c r="V22" s="13"/>
    </row>
    <row r="23" spans="1:22" hidden="1" outlineLevel="1" x14ac:dyDescent="0.25">
      <c r="H23" s="13"/>
      <c r="I23" s="13"/>
      <c r="J23" s="13"/>
      <c r="K23" s="13"/>
      <c r="L23" s="13"/>
      <c r="M23" s="13"/>
      <c r="N23" s="13" t="str">
        <f>VLOOKUP(N$1,raw_data!$K$2:$L$9,2,FALSE)</f>
        <v>(activation= 'tanh', hidden_layer_sizes= (20,), solver= 'lbfgs'))</v>
      </c>
      <c r="O23" s="13"/>
      <c r="P23" s="13"/>
      <c r="Q23" s="13"/>
      <c r="R23" s="13"/>
      <c r="S23" s="13"/>
      <c r="T23" s="13"/>
      <c r="U23" s="13"/>
      <c r="V23" s="13"/>
    </row>
    <row r="24" spans="1:22" hidden="1" outlineLevel="1" x14ac:dyDescent="0.25">
      <c r="H24" s="13"/>
      <c r="I24" s="13"/>
      <c r="J24" s="13"/>
      <c r="K24" s="13"/>
      <c r="L24" s="13"/>
      <c r="M24" s="13"/>
      <c r="N24" s="13"/>
      <c r="O24" s="13"/>
      <c r="P24" s="13" t="str">
        <f>VLOOKUP(P$1,raw_data!$K$2:$L$9,2,FALSE)</f>
        <v>(num_boost_round=100000,early_stopping_rounds=5,verbose_eval=False))</v>
      </c>
      <c r="Q24" s="13"/>
      <c r="R24" s="13"/>
      <c r="S24" s="13"/>
      <c r="T24" s="13"/>
      <c r="U24" s="13"/>
      <c r="V24" s="13"/>
    </row>
    <row r="25" spans="1:22" hidden="1" outlineLevel="1" x14ac:dyDescent="0.25">
      <c r="H25" s="13"/>
      <c r="I25" s="13"/>
      <c r="J25" s="13"/>
      <c r="K25" s="13"/>
      <c r="L25" s="13"/>
      <c r="M25" s="13"/>
      <c r="N25" s="13"/>
      <c r="O25" s="13"/>
      <c r="P25" s="13"/>
      <c r="Q25" s="13"/>
      <c r="R25" s="13" t="str">
        <f>VLOOKUP(R$1,raw_data!$K$2:$L$9,2,FALSE)</f>
        <v>(max_depth=3,n_estimators=100)</v>
      </c>
      <c r="S25" s="13"/>
      <c r="T25" s="13"/>
      <c r="U25" s="13"/>
      <c r="V25" s="13"/>
    </row>
    <row r="26" spans="1:22" hidden="1" outlineLevel="1" x14ac:dyDescent="0.25">
      <c r="H26" s="13"/>
      <c r="I26" s="13"/>
      <c r="J26" s="13"/>
      <c r="K26" s="13"/>
      <c r="L26" s="13"/>
      <c r="M26" s="13"/>
      <c r="N26" s="13"/>
      <c r="O26" s="13"/>
      <c r="P26" s="13"/>
      <c r="Q26" s="13"/>
      <c r="R26" s="13"/>
      <c r="S26" s="13"/>
      <c r="T26" s="13" t="str">
        <f>VLOOKUP(T$1,raw_data!$K$2:$L$9,2,FALSE)</f>
        <v>(alpha=1.0)</v>
      </c>
      <c r="U26" s="13"/>
      <c r="V26" s="13"/>
    </row>
    <row r="27" spans="1:22" hidden="1" outlineLevel="1" x14ac:dyDescent="0.25">
      <c r="H27" s="13"/>
      <c r="I27" s="13"/>
      <c r="J27" s="13"/>
      <c r="K27" s="13"/>
      <c r="L27" s="13"/>
      <c r="M27" s="13"/>
      <c r="N27" s="13"/>
      <c r="O27" s="13"/>
      <c r="P27" s="13"/>
      <c r="Q27" s="13"/>
      <c r="R27" s="13"/>
      <c r="S27" s="13"/>
      <c r="T27" s="13"/>
      <c r="U27" s="13"/>
      <c r="V27" s="13" t="str">
        <f>VLOOKUP(V$1,raw_data!$K$2:$L$9,2,FALSE)</f>
        <v>(C=1.0, epsilon=0.2)</v>
      </c>
    </row>
    <row r="28" spans="1:22" collapsed="1" x14ac:dyDescent="0.25"/>
  </sheetData>
  <conditionalFormatting sqref="H7:V17">
    <cfRule type="cellIs" dxfId="3" priority="2" operator="lessThan">
      <formula>-0.15</formula>
    </cfRule>
    <cfRule type="cellIs" dxfId="2" priority="1" operator="greaterThan">
      <formula>0.15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B80F-57EB-418F-9C40-621E94B40287}">
  <sheetPr>
    <tabColor theme="9" tint="0.79998168889431442"/>
  </sheetPr>
  <dimension ref="A2:K17"/>
  <sheetViews>
    <sheetView zoomScaleNormal="100" workbookViewId="0">
      <selection activeCell="G13" sqref="G13"/>
    </sheetView>
  </sheetViews>
  <sheetFormatPr defaultRowHeight="15" x14ac:dyDescent="0.25"/>
  <cols>
    <col min="1" max="1" width="14" bestFit="1" customWidth="1"/>
    <col min="2" max="2" width="17" bestFit="1" customWidth="1"/>
    <col min="3" max="3" width="8.140625" bestFit="1" customWidth="1"/>
    <col min="4" max="4" width="10.42578125" bestFit="1" customWidth="1"/>
    <col min="5" max="5" width="6.7109375" bestFit="1" customWidth="1"/>
    <col min="6" max="6" width="5.42578125" bestFit="1" customWidth="1"/>
    <col min="7" max="7" width="15.28515625" bestFit="1" customWidth="1"/>
    <col min="8" max="8" width="18.42578125" bestFit="1" customWidth="1"/>
    <col min="9" max="9" width="14.28515625" bestFit="1" customWidth="1"/>
    <col min="10" max="10" width="5.5703125" bestFit="1" customWidth="1"/>
    <col min="11" max="11" width="5" bestFit="1" customWidth="1"/>
    <col min="12" max="25" width="18.42578125" bestFit="1" customWidth="1"/>
  </cols>
  <sheetData>
    <row r="2" spans="1:11" x14ac:dyDescent="0.25">
      <c r="A2" s="3" t="s">
        <v>1</v>
      </c>
      <c r="B2" s="4">
        <v>0</v>
      </c>
    </row>
    <row r="4" spans="1:11" x14ac:dyDescent="0.25">
      <c r="A4" s="3" t="s">
        <v>18</v>
      </c>
      <c r="D4" s="3" t="s">
        <v>3</v>
      </c>
    </row>
    <row r="5" spans="1:11" x14ac:dyDescent="0.25">
      <c r="A5" s="3" t="s">
        <v>2</v>
      </c>
      <c r="B5" s="3" t="s">
        <v>4</v>
      </c>
      <c r="C5" s="3" t="s">
        <v>41</v>
      </c>
      <c r="D5" t="s">
        <v>5</v>
      </c>
      <c r="E5" t="s">
        <v>14</v>
      </c>
      <c r="F5" t="s">
        <v>15</v>
      </c>
      <c r="G5" t="s">
        <v>11</v>
      </c>
      <c r="H5" t="s">
        <v>12</v>
      </c>
      <c r="I5" t="s">
        <v>9</v>
      </c>
      <c r="J5" t="s">
        <v>16</v>
      </c>
      <c r="K5" t="s">
        <v>17</v>
      </c>
    </row>
    <row r="6" spans="1:11" x14ac:dyDescent="0.25">
      <c r="A6" t="s">
        <v>10</v>
      </c>
      <c r="B6" t="s">
        <v>8</v>
      </c>
      <c r="C6">
        <v>3</v>
      </c>
      <c r="D6" s="5">
        <v>0.47</v>
      </c>
      <c r="E6" s="5">
        <v>0.44</v>
      </c>
      <c r="F6" s="5">
        <v>0.37</v>
      </c>
      <c r="G6" s="5">
        <v>0.67</v>
      </c>
      <c r="H6" s="5">
        <v>0.37</v>
      </c>
      <c r="I6" s="5">
        <v>0.37</v>
      </c>
      <c r="J6" s="5">
        <v>0.37</v>
      </c>
      <c r="K6" s="5">
        <v>0.55000000000000004</v>
      </c>
    </row>
    <row r="7" spans="1:11" x14ac:dyDescent="0.25">
      <c r="C7">
        <v>1</v>
      </c>
      <c r="D7" s="5">
        <v>0.66</v>
      </c>
      <c r="E7" s="5">
        <v>0.48</v>
      </c>
      <c r="F7" s="5">
        <v>0.56999999999999995</v>
      </c>
      <c r="G7" s="5">
        <v>0.84</v>
      </c>
      <c r="H7" s="5">
        <v>0.52</v>
      </c>
      <c r="I7" s="5">
        <v>0.51</v>
      </c>
      <c r="J7" s="5">
        <v>0.56999999999999995</v>
      </c>
      <c r="K7" s="5">
        <v>1.07</v>
      </c>
    </row>
    <row r="8" spans="1:11" x14ac:dyDescent="0.25">
      <c r="B8" t="s">
        <v>7</v>
      </c>
      <c r="C8">
        <v>3</v>
      </c>
      <c r="D8" s="5">
        <v>0.46</v>
      </c>
      <c r="E8" s="5">
        <v>0.42</v>
      </c>
      <c r="F8" s="5">
        <v>0.59</v>
      </c>
      <c r="G8" s="5">
        <v>0.51</v>
      </c>
      <c r="H8" s="5">
        <v>0.37</v>
      </c>
      <c r="I8" s="5">
        <v>0.37</v>
      </c>
      <c r="J8" s="5">
        <v>0.42</v>
      </c>
      <c r="K8" s="5">
        <v>0.6</v>
      </c>
    </row>
    <row r="9" spans="1:11" x14ac:dyDescent="0.25">
      <c r="C9">
        <v>1</v>
      </c>
      <c r="D9" s="5">
        <v>0.66</v>
      </c>
      <c r="E9" s="5">
        <v>0.47</v>
      </c>
      <c r="F9" s="5">
        <v>0.86</v>
      </c>
      <c r="G9" s="5">
        <v>0.75</v>
      </c>
      <c r="H9" s="5">
        <v>0.52</v>
      </c>
      <c r="I9" s="5">
        <v>0.51</v>
      </c>
      <c r="J9" s="5">
        <v>0.63</v>
      </c>
      <c r="K9" s="5">
        <v>0.76</v>
      </c>
    </row>
    <row r="10" spans="1:11" x14ac:dyDescent="0.25">
      <c r="B10" t="s">
        <v>6</v>
      </c>
      <c r="C10">
        <v>3</v>
      </c>
      <c r="D10" s="5">
        <v>0.43</v>
      </c>
      <c r="E10" s="5">
        <v>0.46</v>
      </c>
      <c r="F10" s="5">
        <v>0.38</v>
      </c>
      <c r="G10" s="5">
        <v>0.73</v>
      </c>
      <c r="H10" s="5">
        <v>0.37</v>
      </c>
      <c r="I10" s="5">
        <v>0.34</v>
      </c>
      <c r="J10" s="5">
        <v>0.4</v>
      </c>
      <c r="K10" s="5">
        <v>0.54</v>
      </c>
    </row>
    <row r="11" spans="1:11" x14ac:dyDescent="0.25">
      <c r="C11">
        <v>1</v>
      </c>
      <c r="D11" s="5">
        <v>0.53</v>
      </c>
      <c r="E11" s="5">
        <v>0.46</v>
      </c>
      <c r="F11" s="5">
        <v>0.5</v>
      </c>
      <c r="G11" s="5">
        <v>0.79</v>
      </c>
      <c r="H11" s="5">
        <v>0.47</v>
      </c>
      <c r="I11" s="5">
        <v>0.46</v>
      </c>
      <c r="J11" s="5">
        <v>0.48</v>
      </c>
      <c r="K11" s="5">
        <v>0.65</v>
      </c>
    </row>
    <row r="12" spans="1:11" x14ac:dyDescent="0.25">
      <c r="A12" t="s">
        <v>13</v>
      </c>
      <c r="B12" t="s">
        <v>8</v>
      </c>
      <c r="C12">
        <v>3</v>
      </c>
      <c r="D12" s="5">
        <v>1.1000000000000001</v>
      </c>
      <c r="E12" s="5">
        <v>0.4</v>
      </c>
      <c r="F12" s="5">
        <v>0.36</v>
      </c>
      <c r="G12" s="5">
        <v>1.1299999999999999</v>
      </c>
      <c r="H12" s="5">
        <v>0.4</v>
      </c>
      <c r="I12" s="5">
        <v>0.62</v>
      </c>
      <c r="J12" s="5">
        <v>0.36</v>
      </c>
      <c r="K12" s="5">
        <v>0.86</v>
      </c>
    </row>
    <row r="13" spans="1:11" x14ac:dyDescent="0.25">
      <c r="C13">
        <v>1</v>
      </c>
      <c r="D13" s="5">
        <v>1.27</v>
      </c>
      <c r="E13" s="5">
        <v>0.42</v>
      </c>
      <c r="F13" s="5">
        <v>0.61</v>
      </c>
      <c r="G13" s="5">
        <v>1.29</v>
      </c>
      <c r="H13" s="5">
        <v>0.55000000000000004</v>
      </c>
      <c r="I13" s="5">
        <v>0.8</v>
      </c>
      <c r="J13" s="5">
        <v>0.61</v>
      </c>
      <c r="K13" s="5">
        <v>1.07</v>
      </c>
    </row>
    <row r="14" spans="1:11" x14ac:dyDescent="0.25">
      <c r="B14" t="s">
        <v>7</v>
      </c>
      <c r="C14">
        <v>3</v>
      </c>
      <c r="D14" s="5">
        <v>1.1000000000000001</v>
      </c>
      <c r="E14" s="5">
        <v>0.38</v>
      </c>
      <c r="F14" s="5">
        <v>1.1399999999999999</v>
      </c>
      <c r="G14" s="5">
        <v>0.95</v>
      </c>
      <c r="H14" s="5">
        <v>0.39</v>
      </c>
      <c r="I14" s="5">
        <v>0.61</v>
      </c>
      <c r="J14" s="5">
        <v>0.43</v>
      </c>
      <c r="K14" s="5">
        <v>1.73</v>
      </c>
    </row>
    <row r="15" spans="1:11" x14ac:dyDescent="0.25">
      <c r="C15">
        <v>1</v>
      </c>
      <c r="D15" s="5">
        <v>1.24</v>
      </c>
      <c r="E15" s="5">
        <v>0.41</v>
      </c>
      <c r="F15" s="5">
        <v>1.29</v>
      </c>
      <c r="G15" s="5">
        <v>0.56999999999999995</v>
      </c>
      <c r="H15" s="5">
        <v>0.55000000000000004</v>
      </c>
      <c r="I15" s="5">
        <v>0.81</v>
      </c>
      <c r="J15" s="5">
        <v>0.66</v>
      </c>
      <c r="K15" s="5">
        <v>1.82</v>
      </c>
    </row>
    <row r="16" spans="1:11" x14ac:dyDescent="0.25">
      <c r="B16" t="s">
        <v>6</v>
      </c>
      <c r="C16">
        <v>3</v>
      </c>
      <c r="D16" s="5">
        <v>0.55000000000000004</v>
      </c>
      <c r="E16" s="5">
        <v>0.42</v>
      </c>
      <c r="F16" s="5">
        <v>0.41</v>
      </c>
      <c r="G16" s="5">
        <v>0.37</v>
      </c>
      <c r="H16" s="5">
        <v>0.35</v>
      </c>
      <c r="I16" s="5">
        <v>0.37</v>
      </c>
      <c r="J16" s="5">
        <v>0.4</v>
      </c>
      <c r="K16" s="5">
        <v>0.56000000000000005</v>
      </c>
    </row>
    <row r="17" spans="3:11" x14ac:dyDescent="0.25">
      <c r="C17">
        <v>1</v>
      </c>
      <c r="D17" s="5">
        <v>0.59</v>
      </c>
      <c r="E17" s="5">
        <v>0.42</v>
      </c>
      <c r="F17" s="5">
        <v>0.41</v>
      </c>
      <c r="G17" s="5">
        <v>0.39</v>
      </c>
      <c r="H17" s="5">
        <v>0.47</v>
      </c>
      <c r="I17" s="5">
        <v>0.43</v>
      </c>
      <c r="J17" s="5">
        <v>0.41</v>
      </c>
      <c r="K17" s="5">
        <v>0.44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385"/>
  <sheetViews>
    <sheetView workbookViewId="0">
      <selection activeCell="B24" sqref="B24"/>
    </sheetView>
  </sheetViews>
  <sheetFormatPr defaultRowHeight="15" x14ac:dyDescent="0.25"/>
  <cols>
    <col min="1" max="1" width="15.42578125" customWidth="1"/>
    <col min="2" max="2" width="14.7109375" bestFit="1" customWidth="1"/>
    <col min="3" max="3" width="9.140625" style="1"/>
    <col min="4" max="4" width="11.42578125" customWidth="1"/>
    <col min="6" max="6" width="15.42578125" customWidth="1"/>
    <col min="11" max="11" width="18.42578125" bestFit="1" customWidth="1"/>
  </cols>
  <sheetData>
    <row r="1" spans="1:12" x14ac:dyDescent="0.25">
      <c r="A1" t="s">
        <v>3</v>
      </c>
      <c r="B1" t="s">
        <v>4</v>
      </c>
      <c r="C1" s="1" t="s">
        <v>2</v>
      </c>
      <c r="D1" t="s">
        <v>1</v>
      </c>
      <c r="E1" t="s">
        <v>0</v>
      </c>
      <c r="F1" t="s">
        <v>19</v>
      </c>
      <c r="G1" t="s">
        <v>41</v>
      </c>
    </row>
    <row r="2" spans="1:12" x14ac:dyDescent="0.25">
      <c r="A2" t="s">
        <v>5</v>
      </c>
      <c r="B2" t="s">
        <v>6</v>
      </c>
      <c r="C2" s="2" t="s">
        <v>13</v>
      </c>
      <c r="D2">
        <v>0</v>
      </c>
      <c r="E2">
        <v>0.55000000000000004</v>
      </c>
      <c r="F2" t="str">
        <f>VLOOKUP(A2,$K$2:$L$9,2,FALSE)</f>
        <v>(DecisionTreeRegressor(max_features='sqrt', splitter='random', min_samples_split=3, max_depth=3), learning_rate=0.1, loss='square', n_estimators=100))</v>
      </c>
      <c r="G2">
        <v>3</v>
      </c>
      <c r="K2" t="s">
        <v>5</v>
      </c>
      <c r="L2" t="s">
        <v>20</v>
      </c>
    </row>
    <row r="3" spans="1:12" x14ac:dyDescent="0.25">
      <c r="A3" t="s">
        <v>5</v>
      </c>
      <c r="B3" t="s">
        <v>6</v>
      </c>
      <c r="C3" s="2" t="s">
        <v>13</v>
      </c>
      <c r="D3">
        <v>1</v>
      </c>
      <c r="E3">
        <v>0.89</v>
      </c>
      <c r="F3" t="str">
        <f t="shared" ref="F3:F65" si="0">VLOOKUP(A3,$K$2:$L$9,2,FALSE)</f>
        <v>(DecisionTreeRegressor(max_features='sqrt', splitter='random', min_samples_split=3, max_depth=3), learning_rate=0.1, loss='square', n_estimators=100))</v>
      </c>
      <c r="G3">
        <v>3</v>
      </c>
      <c r="K3" t="s">
        <v>9</v>
      </c>
      <c r="L3" t="s">
        <v>21</v>
      </c>
    </row>
    <row r="4" spans="1:12" x14ac:dyDescent="0.25">
      <c r="A4" t="s">
        <v>5</v>
      </c>
      <c r="B4" t="s">
        <v>6</v>
      </c>
      <c r="C4" s="2" t="s">
        <v>13</v>
      </c>
      <c r="D4">
        <v>2</v>
      </c>
      <c r="E4">
        <v>1.29</v>
      </c>
      <c r="F4" t="str">
        <f t="shared" si="0"/>
        <v>(DecisionTreeRegressor(max_features='sqrt', splitter='random', min_samples_split=3, max_depth=3), learning_rate=0.1, loss='square', n_estimators=100))</v>
      </c>
      <c r="G4">
        <v>3</v>
      </c>
      <c r="K4" t="s">
        <v>12</v>
      </c>
      <c r="L4" t="s">
        <v>22</v>
      </c>
    </row>
    <row r="5" spans="1:12" x14ac:dyDescent="0.25">
      <c r="A5" t="s">
        <v>5</v>
      </c>
      <c r="B5" t="s">
        <v>6</v>
      </c>
      <c r="C5" s="2" t="s">
        <v>13</v>
      </c>
      <c r="D5">
        <v>3</v>
      </c>
      <c r="E5">
        <v>1.81</v>
      </c>
      <c r="F5" t="str">
        <f t="shared" si="0"/>
        <v>(DecisionTreeRegressor(max_features='sqrt', splitter='random', min_samples_split=3, max_depth=3), learning_rate=0.1, loss='square', n_estimators=100))</v>
      </c>
      <c r="G5">
        <v>3</v>
      </c>
      <c r="K5" t="s">
        <v>11</v>
      </c>
      <c r="L5" t="s">
        <v>23</v>
      </c>
    </row>
    <row r="6" spans="1:12" x14ac:dyDescent="0.25">
      <c r="A6" t="s">
        <v>5</v>
      </c>
      <c r="B6" t="s">
        <v>7</v>
      </c>
      <c r="C6" s="2" t="s">
        <v>13</v>
      </c>
      <c r="D6">
        <v>0</v>
      </c>
      <c r="E6">
        <v>1.1000000000000001</v>
      </c>
      <c r="F6" t="str">
        <f t="shared" si="0"/>
        <v>(DecisionTreeRegressor(max_features='sqrt', splitter='random', min_samples_split=3, max_depth=3), learning_rate=0.1, loss='square', n_estimators=100))</v>
      </c>
      <c r="G6">
        <v>3</v>
      </c>
      <c r="K6" t="s">
        <v>14</v>
      </c>
      <c r="L6" t="s">
        <v>24</v>
      </c>
    </row>
    <row r="7" spans="1:12" x14ac:dyDescent="0.25">
      <c r="A7" t="s">
        <v>5</v>
      </c>
      <c r="B7" t="s">
        <v>7</v>
      </c>
      <c r="C7" s="2" t="s">
        <v>13</v>
      </c>
      <c r="D7">
        <v>1</v>
      </c>
      <c r="E7">
        <v>1.1299999999999999</v>
      </c>
      <c r="F7" t="str">
        <f t="shared" si="0"/>
        <v>(DecisionTreeRegressor(max_features='sqrt', splitter='random', min_samples_split=3, max_depth=3), learning_rate=0.1, loss='square', n_estimators=100))</v>
      </c>
      <c r="G7">
        <v>3</v>
      </c>
      <c r="K7" t="s">
        <v>15</v>
      </c>
      <c r="L7" t="s">
        <v>24</v>
      </c>
    </row>
    <row r="8" spans="1:12" x14ac:dyDescent="0.25">
      <c r="A8" t="s">
        <v>5</v>
      </c>
      <c r="B8" t="s">
        <v>7</v>
      </c>
      <c r="C8" s="2" t="s">
        <v>13</v>
      </c>
      <c r="D8">
        <v>2</v>
      </c>
      <c r="E8">
        <v>1.76</v>
      </c>
      <c r="F8" t="str">
        <f t="shared" si="0"/>
        <v>(DecisionTreeRegressor(max_features='sqrt', splitter='random', min_samples_split=3, max_depth=3), learning_rate=0.1, loss='square', n_estimators=100))</v>
      </c>
      <c r="G8">
        <v>3</v>
      </c>
      <c r="K8" t="s">
        <v>16</v>
      </c>
      <c r="L8" t="s">
        <v>24</v>
      </c>
    </row>
    <row r="9" spans="1:12" x14ac:dyDescent="0.25">
      <c r="A9" t="s">
        <v>5</v>
      </c>
      <c r="B9" t="s">
        <v>7</v>
      </c>
      <c r="C9" s="2" t="s">
        <v>13</v>
      </c>
      <c r="D9">
        <v>3</v>
      </c>
      <c r="E9">
        <v>1.51</v>
      </c>
      <c r="F9" t="str">
        <f t="shared" si="0"/>
        <v>(DecisionTreeRegressor(max_features='sqrt', splitter='random', min_samples_split=3, max_depth=3), learning_rate=0.1, loss='square', n_estimators=100))</v>
      </c>
      <c r="G9">
        <v>3</v>
      </c>
      <c r="K9" t="s">
        <v>17</v>
      </c>
      <c r="L9" t="s">
        <v>25</v>
      </c>
    </row>
    <row r="10" spans="1:12" x14ac:dyDescent="0.25">
      <c r="A10" t="s">
        <v>5</v>
      </c>
      <c r="B10" t="s">
        <v>8</v>
      </c>
      <c r="C10" s="2" t="s">
        <v>13</v>
      </c>
      <c r="D10">
        <v>0</v>
      </c>
      <c r="E10">
        <v>1.1000000000000001</v>
      </c>
      <c r="F10" t="str">
        <f t="shared" si="0"/>
        <v>(DecisionTreeRegressor(max_features='sqrt', splitter='random', min_samples_split=3, max_depth=3), learning_rate=0.1, loss='square', n_estimators=100))</v>
      </c>
      <c r="G10">
        <v>3</v>
      </c>
    </row>
    <row r="11" spans="1:12" x14ac:dyDescent="0.25">
      <c r="A11" t="s">
        <v>5</v>
      </c>
      <c r="B11" t="s">
        <v>8</v>
      </c>
      <c r="C11" s="2" t="s">
        <v>13</v>
      </c>
      <c r="D11">
        <v>1</v>
      </c>
      <c r="E11">
        <v>1.1599999999999999</v>
      </c>
      <c r="F11" t="str">
        <f t="shared" si="0"/>
        <v>(DecisionTreeRegressor(max_features='sqrt', splitter='random', min_samples_split=3, max_depth=3), learning_rate=0.1, loss='square', n_estimators=100))</v>
      </c>
      <c r="G11">
        <v>3</v>
      </c>
    </row>
    <row r="12" spans="1:12" x14ac:dyDescent="0.25">
      <c r="A12" t="s">
        <v>5</v>
      </c>
      <c r="B12" t="s">
        <v>8</v>
      </c>
      <c r="C12" s="2" t="s">
        <v>13</v>
      </c>
      <c r="D12">
        <v>2</v>
      </c>
      <c r="E12">
        <v>1.76</v>
      </c>
      <c r="F12" t="str">
        <f t="shared" si="0"/>
        <v>(DecisionTreeRegressor(max_features='sqrt', splitter='random', min_samples_split=3, max_depth=3), learning_rate=0.1, loss='square', n_estimators=100))</v>
      </c>
      <c r="G12">
        <v>3</v>
      </c>
    </row>
    <row r="13" spans="1:12" x14ac:dyDescent="0.25">
      <c r="A13" t="s">
        <v>5</v>
      </c>
      <c r="B13" t="s">
        <v>8</v>
      </c>
      <c r="C13" s="2" t="s">
        <v>13</v>
      </c>
      <c r="D13">
        <v>3</v>
      </c>
      <c r="E13">
        <v>1.5</v>
      </c>
      <c r="F13" t="str">
        <f t="shared" si="0"/>
        <v>(DecisionTreeRegressor(max_features='sqrt', splitter='random', min_samples_split=3, max_depth=3), learning_rate=0.1, loss='square', n_estimators=100))</v>
      </c>
      <c r="G13">
        <v>3</v>
      </c>
    </row>
    <row r="14" spans="1:12" x14ac:dyDescent="0.25">
      <c r="A14" t="s">
        <v>9</v>
      </c>
      <c r="B14" t="s">
        <v>7</v>
      </c>
      <c r="C14" s="2" t="s">
        <v>10</v>
      </c>
      <c r="D14">
        <v>0</v>
      </c>
      <c r="E14">
        <v>0.37</v>
      </c>
      <c r="F14" t="str">
        <f t="shared" si="0"/>
        <v>(max_depth=3,n_estimators=100)</v>
      </c>
      <c r="G14">
        <v>3</v>
      </c>
    </row>
    <row r="15" spans="1:12" x14ac:dyDescent="0.25">
      <c r="A15" t="s">
        <v>9</v>
      </c>
      <c r="B15" t="s">
        <v>7</v>
      </c>
      <c r="C15" s="2" t="s">
        <v>10</v>
      </c>
      <c r="D15">
        <v>1</v>
      </c>
      <c r="E15">
        <v>0.64</v>
      </c>
      <c r="F15" t="str">
        <f t="shared" si="0"/>
        <v>(max_depth=3,n_estimators=100)</v>
      </c>
      <c r="G15">
        <v>3</v>
      </c>
    </row>
    <row r="16" spans="1:12" x14ac:dyDescent="0.25">
      <c r="A16" t="s">
        <v>9</v>
      </c>
      <c r="B16" t="s">
        <v>7</v>
      </c>
      <c r="C16" s="2" t="s">
        <v>10</v>
      </c>
      <c r="D16">
        <v>2</v>
      </c>
      <c r="E16">
        <v>1.1399999999999999</v>
      </c>
      <c r="F16" t="str">
        <f t="shared" si="0"/>
        <v>(max_depth=3,n_estimators=100)</v>
      </c>
      <c r="G16">
        <v>3</v>
      </c>
    </row>
    <row r="17" spans="1:7" x14ac:dyDescent="0.25">
      <c r="A17" t="s">
        <v>9</v>
      </c>
      <c r="B17" t="s">
        <v>7</v>
      </c>
      <c r="C17" s="2" t="s">
        <v>10</v>
      </c>
      <c r="D17">
        <v>3</v>
      </c>
      <c r="E17">
        <v>1.42</v>
      </c>
      <c r="F17" t="str">
        <f t="shared" si="0"/>
        <v>(max_depth=3,n_estimators=100)</v>
      </c>
      <c r="G17">
        <v>3</v>
      </c>
    </row>
    <row r="18" spans="1:7" x14ac:dyDescent="0.25">
      <c r="A18" t="s">
        <v>9</v>
      </c>
      <c r="B18" t="s">
        <v>6</v>
      </c>
      <c r="C18" s="2" t="s">
        <v>10</v>
      </c>
      <c r="D18">
        <v>0</v>
      </c>
      <c r="E18">
        <v>0.34</v>
      </c>
      <c r="F18" t="str">
        <f t="shared" si="0"/>
        <v>(max_depth=3,n_estimators=100)</v>
      </c>
      <c r="G18">
        <v>3</v>
      </c>
    </row>
    <row r="19" spans="1:7" x14ac:dyDescent="0.25">
      <c r="A19" t="s">
        <v>9</v>
      </c>
      <c r="B19" t="s">
        <v>6</v>
      </c>
      <c r="C19" s="2" t="s">
        <v>10</v>
      </c>
      <c r="D19">
        <v>1</v>
      </c>
      <c r="E19">
        <v>0.63</v>
      </c>
      <c r="F19" t="str">
        <f t="shared" si="0"/>
        <v>(max_depth=3,n_estimators=100)</v>
      </c>
      <c r="G19">
        <v>3</v>
      </c>
    </row>
    <row r="20" spans="1:7" x14ac:dyDescent="0.25">
      <c r="A20" t="s">
        <v>9</v>
      </c>
      <c r="B20" t="s">
        <v>6</v>
      </c>
      <c r="C20" s="2" t="s">
        <v>10</v>
      </c>
      <c r="D20">
        <v>2</v>
      </c>
      <c r="E20">
        <v>1.2</v>
      </c>
      <c r="F20" t="str">
        <f t="shared" si="0"/>
        <v>(max_depth=3,n_estimators=100)</v>
      </c>
      <c r="G20">
        <v>3</v>
      </c>
    </row>
    <row r="21" spans="1:7" x14ac:dyDescent="0.25">
      <c r="A21" t="s">
        <v>9</v>
      </c>
      <c r="B21" t="s">
        <v>6</v>
      </c>
      <c r="C21" s="2" t="s">
        <v>10</v>
      </c>
      <c r="D21">
        <v>3</v>
      </c>
      <c r="E21">
        <v>1.72</v>
      </c>
      <c r="F21" t="str">
        <f t="shared" si="0"/>
        <v>(max_depth=3,n_estimators=100)</v>
      </c>
      <c r="G21">
        <v>3</v>
      </c>
    </row>
    <row r="22" spans="1:7" x14ac:dyDescent="0.25">
      <c r="A22" t="s">
        <v>12</v>
      </c>
      <c r="B22" t="s">
        <v>6</v>
      </c>
      <c r="C22" s="2" t="s">
        <v>10</v>
      </c>
      <c r="D22">
        <v>0</v>
      </c>
      <c r="E22">
        <v>0.37</v>
      </c>
      <c r="F22" t="str">
        <f t="shared" si="0"/>
        <v>(num_boost_round=100000,early_stopping_rounds=5,verbose_eval=False))</v>
      </c>
      <c r="G22">
        <v>3</v>
      </c>
    </row>
    <row r="23" spans="1:7" x14ac:dyDescent="0.25">
      <c r="A23" t="s">
        <v>12</v>
      </c>
      <c r="B23" t="s">
        <v>6</v>
      </c>
      <c r="C23" s="2" t="s">
        <v>10</v>
      </c>
      <c r="D23">
        <v>1</v>
      </c>
      <c r="E23">
        <v>0.66</v>
      </c>
      <c r="F23" t="str">
        <f t="shared" si="0"/>
        <v>(num_boost_round=100000,early_stopping_rounds=5,verbose_eval=False))</v>
      </c>
      <c r="G23">
        <v>3</v>
      </c>
    </row>
    <row r="24" spans="1:7" x14ac:dyDescent="0.25">
      <c r="A24" t="s">
        <v>12</v>
      </c>
      <c r="B24" t="s">
        <v>6</v>
      </c>
      <c r="C24" s="2" t="s">
        <v>10</v>
      </c>
      <c r="D24">
        <v>2</v>
      </c>
      <c r="E24">
        <v>1.22</v>
      </c>
      <c r="F24" t="str">
        <f t="shared" si="0"/>
        <v>(num_boost_round=100000,early_stopping_rounds=5,verbose_eval=False))</v>
      </c>
      <c r="G24">
        <v>3</v>
      </c>
    </row>
    <row r="25" spans="1:7" x14ac:dyDescent="0.25">
      <c r="A25" t="s">
        <v>12</v>
      </c>
      <c r="B25" t="s">
        <v>6</v>
      </c>
      <c r="C25" s="2" t="s">
        <v>10</v>
      </c>
      <c r="D25">
        <v>3</v>
      </c>
      <c r="E25">
        <v>0.16</v>
      </c>
      <c r="F25" t="str">
        <f t="shared" si="0"/>
        <v>(num_boost_round=100000,early_stopping_rounds=5,verbose_eval=False))</v>
      </c>
      <c r="G25">
        <v>3</v>
      </c>
    </row>
    <row r="26" spans="1:7" x14ac:dyDescent="0.25">
      <c r="A26" t="s">
        <v>11</v>
      </c>
      <c r="B26" t="s">
        <v>8</v>
      </c>
      <c r="C26" s="2" t="s">
        <v>10</v>
      </c>
      <c r="D26">
        <v>0</v>
      </c>
      <c r="E26">
        <v>0.67</v>
      </c>
      <c r="F26" t="str">
        <f t="shared" si="0"/>
        <v>(activation= 'tanh', hidden_layer_sizes= (20,), solver= 'lbfgs'))</v>
      </c>
      <c r="G26">
        <v>3</v>
      </c>
    </row>
    <row r="27" spans="1:7" x14ac:dyDescent="0.25">
      <c r="A27" t="s">
        <v>11</v>
      </c>
      <c r="B27" t="s">
        <v>8</v>
      </c>
      <c r="C27" s="2" t="s">
        <v>10</v>
      </c>
      <c r="D27">
        <v>1</v>
      </c>
      <c r="E27">
        <v>0.81</v>
      </c>
      <c r="F27" t="str">
        <f t="shared" si="0"/>
        <v>(activation= 'tanh', hidden_layer_sizes= (20,), solver= 'lbfgs'))</v>
      </c>
      <c r="G27">
        <v>3</v>
      </c>
    </row>
    <row r="28" spans="1:7" x14ac:dyDescent="0.25">
      <c r="A28" t="s">
        <v>11</v>
      </c>
      <c r="B28" t="s">
        <v>8</v>
      </c>
      <c r="C28" s="2" t="s">
        <v>10</v>
      </c>
      <c r="D28">
        <v>2</v>
      </c>
      <c r="E28">
        <v>1.22</v>
      </c>
      <c r="F28" t="str">
        <f t="shared" si="0"/>
        <v>(activation= 'tanh', hidden_layer_sizes= (20,), solver= 'lbfgs'))</v>
      </c>
      <c r="G28">
        <v>3</v>
      </c>
    </row>
    <row r="29" spans="1:7" x14ac:dyDescent="0.25">
      <c r="A29" t="s">
        <v>11</v>
      </c>
      <c r="B29" t="s">
        <v>8</v>
      </c>
      <c r="C29" s="2" t="s">
        <v>10</v>
      </c>
      <c r="D29">
        <v>3</v>
      </c>
      <c r="E29">
        <v>1.35</v>
      </c>
      <c r="F29" t="str">
        <f t="shared" si="0"/>
        <v>(activation= 'tanh', hidden_layer_sizes= (20,), solver= 'lbfgs'))</v>
      </c>
      <c r="G29">
        <v>3</v>
      </c>
    </row>
    <row r="30" spans="1:7" x14ac:dyDescent="0.25">
      <c r="A30" t="s">
        <v>11</v>
      </c>
      <c r="B30" t="s">
        <v>7</v>
      </c>
      <c r="C30" s="2" t="s">
        <v>10</v>
      </c>
      <c r="D30">
        <v>0</v>
      </c>
      <c r="E30">
        <v>0.51</v>
      </c>
      <c r="F30" t="str">
        <f t="shared" si="0"/>
        <v>(activation= 'tanh', hidden_layer_sizes= (20,), solver= 'lbfgs'))</v>
      </c>
      <c r="G30">
        <v>3</v>
      </c>
    </row>
    <row r="31" spans="1:7" x14ac:dyDescent="0.25">
      <c r="A31" t="s">
        <v>11</v>
      </c>
      <c r="B31" t="s">
        <v>7</v>
      </c>
      <c r="C31" s="2" t="s">
        <v>10</v>
      </c>
      <c r="D31">
        <v>1</v>
      </c>
      <c r="E31">
        <v>1.05</v>
      </c>
      <c r="F31" t="str">
        <f t="shared" si="0"/>
        <v>(activation= 'tanh', hidden_layer_sizes= (20,), solver= 'lbfgs'))</v>
      </c>
      <c r="G31">
        <v>3</v>
      </c>
    </row>
    <row r="32" spans="1:7" x14ac:dyDescent="0.25">
      <c r="A32" t="s">
        <v>11</v>
      </c>
      <c r="B32" t="s">
        <v>7</v>
      </c>
      <c r="C32" s="2" t="s">
        <v>10</v>
      </c>
      <c r="D32">
        <v>2</v>
      </c>
      <c r="E32">
        <v>1.26</v>
      </c>
      <c r="F32" t="str">
        <f t="shared" si="0"/>
        <v>(activation= 'tanh', hidden_layer_sizes= (20,), solver= 'lbfgs'))</v>
      </c>
      <c r="G32">
        <v>3</v>
      </c>
    </row>
    <row r="33" spans="1:7" x14ac:dyDescent="0.25">
      <c r="A33" t="s">
        <v>11</v>
      </c>
      <c r="B33" t="s">
        <v>7</v>
      </c>
      <c r="C33" s="2" t="s">
        <v>10</v>
      </c>
      <c r="D33">
        <v>3</v>
      </c>
      <c r="E33">
        <v>1.39</v>
      </c>
      <c r="F33" t="str">
        <f t="shared" si="0"/>
        <v>(activation= 'tanh', hidden_layer_sizes= (20,), solver= 'lbfgs'))</v>
      </c>
      <c r="G33">
        <v>3</v>
      </c>
    </row>
    <row r="34" spans="1:7" x14ac:dyDescent="0.25">
      <c r="A34" t="s">
        <v>11</v>
      </c>
      <c r="B34" t="s">
        <v>6</v>
      </c>
      <c r="C34" s="2" t="s">
        <v>10</v>
      </c>
      <c r="D34">
        <v>0</v>
      </c>
      <c r="E34">
        <v>0.73</v>
      </c>
      <c r="F34" t="str">
        <f t="shared" si="0"/>
        <v>(activation= 'tanh', hidden_layer_sizes= (20,), solver= 'lbfgs'))</v>
      </c>
      <c r="G34">
        <v>3</v>
      </c>
    </row>
    <row r="35" spans="1:7" x14ac:dyDescent="0.25">
      <c r="A35" t="s">
        <v>11</v>
      </c>
      <c r="B35" t="s">
        <v>6</v>
      </c>
      <c r="C35" s="2" t="s">
        <v>10</v>
      </c>
      <c r="D35">
        <v>1</v>
      </c>
      <c r="E35">
        <v>0.84</v>
      </c>
      <c r="F35" t="str">
        <f t="shared" si="0"/>
        <v>(activation= 'tanh', hidden_layer_sizes= (20,), solver= 'lbfgs'))</v>
      </c>
      <c r="G35">
        <v>3</v>
      </c>
    </row>
    <row r="36" spans="1:7" x14ac:dyDescent="0.25">
      <c r="A36" t="s">
        <v>11</v>
      </c>
      <c r="B36" t="s">
        <v>6</v>
      </c>
      <c r="C36" s="2" t="s">
        <v>10</v>
      </c>
      <c r="D36">
        <v>2</v>
      </c>
      <c r="E36">
        <v>1.28</v>
      </c>
      <c r="F36" t="str">
        <f t="shared" si="0"/>
        <v>(activation= 'tanh', hidden_layer_sizes= (20,), solver= 'lbfgs'))</v>
      </c>
      <c r="G36">
        <v>3</v>
      </c>
    </row>
    <row r="37" spans="1:7" x14ac:dyDescent="0.25">
      <c r="A37" t="s">
        <v>11</v>
      </c>
      <c r="B37" t="s">
        <v>6</v>
      </c>
      <c r="C37" s="2" t="s">
        <v>10</v>
      </c>
      <c r="D37">
        <v>3</v>
      </c>
      <c r="E37">
        <v>1.47</v>
      </c>
      <c r="F37" t="str">
        <f t="shared" si="0"/>
        <v>(activation= 'tanh', hidden_layer_sizes= (20,), solver= 'lbfgs'))</v>
      </c>
      <c r="G37">
        <v>3</v>
      </c>
    </row>
    <row r="38" spans="1:7" x14ac:dyDescent="0.25">
      <c r="A38" t="s">
        <v>12</v>
      </c>
      <c r="B38" t="s">
        <v>7</v>
      </c>
      <c r="C38" s="2" t="s">
        <v>10</v>
      </c>
      <c r="D38">
        <v>0</v>
      </c>
      <c r="E38">
        <v>0.37</v>
      </c>
      <c r="F38" t="str">
        <f t="shared" si="0"/>
        <v>(num_boost_round=100000,early_stopping_rounds=5,verbose_eval=False))</v>
      </c>
      <c r="G38">
        <v>3</v>
      </c>
    </row>
    <row r="39" spans="1:7" x14ac:dyDescent="0.25">
      <c r="A39" t="s">
        <v>12</v>
      </c>
      <c r="B39" t="s">
        <v>7</v>
      </c>
      <c r="C39" s="2" t="s">
        <v>10</v>
      </c>
      <c r="D39">
        <v>1</v>
      </c>
      <c r="E39">
        <v>0.68</v>
      </c>
      <c r="F39" t="str">
        <f t="shared" si="0"/>
        <v>(num_boost_round=100000,early_stopping_rounds=5,verbose_eval=False))</v>
      </c>
      <c r="G39">
        <v>3</v>
      </c>
    </row>
    <row r="40" spans="1:7" x14ac:dyDescent="0.25">
      <c r="A40" t="s">
        <v>12</v>
      </c>
      <c r="B40" t="s">
        <v>7</v>
      </c>
      <c r="C40" s="2" t="s">
        <v>10</v>
      </c>
      <c r="D40">
        <v>2</v>
      </c>
      <c r="E40">
        <v>1.1100000000000001</v>
      </c>
      <c r="F40" t="str">
        <f t="shared" si="0"/>
        <v>(num_boost_round=100000,early_stopping_rounds=5,verbose_eval=False))</v>
      </c>
      <c r="G40">
        <v>3</v>
      </c>
    </row>
    <row r="41" spans="1:7" x14ac:dyDescent="0.25">
      <c r="A41" t="s">
        <v>12</v>
      </c>
      <c r="B41" t="s">
        <v>7</v>
      </c>
      <c r="C41" s="2" t="s">
        <v>10</v>
      </c>
      <c r="D41">
        <v>3</v>
      </c>
      <c r="E41">
        <v>1.4</v>
      </c>
      <c r="F41" t="str">
        <f t="shared" si="0"/>
        <v>(num_boost_round=100000,early_stopping_rounds=5,verbose_eval=False))</v>
      </c>
      <c r="G41">
        <v>3</v>
      </c>
    </row>
    <row r="42" spans="1:7" x14ac:dyDescent="0.25">
      <c r="A42" t="s">
        <v>12</v>
      </c>
      <c r="B42" t="s">
        <v>8</v>
      </c>
      <c r="C42" s="2" t="s">
        <v>10</v>
      </c>
      <c r="D42">
        <v>0</v>
      </c>
      <c r="E42">
        <v>0.37</v>
      </c>
      <c r="F42" t="str">
        <f t="shared" si="0"/>
        <v>(num_boost_round=100000,early_stopping_rounds=5,verbose_eval=False))</v>
      </c>
      <c r="G42">
        <v>3</v>
      </c>
    </row>
    <row r="43" spans="1:7" x14ac:dyDescent="0.25">
      <c r="A43" t="s">
        <v>12</v>
      </c>
      <c r="B43" t="s">
        <v>8</v>
      </c>
      <c r="C43" s="2" t="s">
        <v>10</v>
      </c>
      <c r="D43">
        <v>1</v>
      </c>
      <c r="E43">
        <v>0.69</v>
      </c>
      <c r="F43" t="str">
        <f t="shared" si="0"/>
        <v>(num_boost_round=100000,early_stopping_rounds=5,verbose_eval=False))</v>
      </c>
      <c r="G43">
        <v>3</v>
      </c>
    </row>
    <row r="44" spans="1:7" x14ac:dyDescent="0.25">
      <c r="A44" t="s">
        <v>12</v>
      </c>
      <c r="B44" t="s">
        <v>8</v>
      </c>
      <c r="C44" s="2" t="s">
        <v>10</v>
      </c>
      <c r="D44">
        <v>2</v>
      </c>
      <c r="E44">
        <v>1.1399999999999999</v>
      </c>
      <c r="F44" t="str">
        <f t="shared" si="0"/>
        <v>(num_boost_round=100000,early_stopping_rounds=5,verbose_eval=False))</v>
      </c>
      <c r="G44">
        <v>3</v>
      </c>
    </row>
    <row r="45" spans="1:7" x14ac:dyDescent="0.25">
      <c r="A45" t="s">
        <v>12</v>
      </c>
      <c r="B45" t="s">
        <v>8</v>
      </c>
      <c r="C45" s="2" t="s">
        <v>10</v>
      </c>
      <c r="D45">
        <v>3</v>
      </c>
      <c r="E45">
        <v>1.37</v>
      </c>
      <c r="F45" t="str">
        <f t="shared" si="0"/>
        <v>(num_boost_round=100000,early_stopping_rounds=5,verbose_eval=False))</v>
      </c>
      <c r="G45">
        <v>3</v>
      </c>
    </row>
    <row r="46" spans="1:7" x14ac:dyDescent="0.25">
      <c r="A46" t="s">
        <v>9</v>
      </c>
      <c r="B46" t="s">
        <v>8</v>
      </c>
      <c r="C46" s="2" t="s">
        <v>10</v>
      </c>
      <c r="D46">
        <v>0</v>
      </c>
      <c r="E46">
        <v>0.37</v>
      </c>
      <c r="F46" t="str">
        <f t="shared" si="0"/>
        <v>(max_depth=3,n_estimators=100)</v>
      </c>
      <c r="G46">
        <v>3</v>
      </c>
    </row>
    <row r="47" spans="1:7" x14ac:dyDescent="0.25">
      <c r="A47" t="s">
        <v>9</v>
      </c>
      <c r="B47" t="s">
        <v>8</v>
      </c>
      <c r="C47" s="2" t="s">
        <v>10</v>
      </c>
      <c r="D47">
        <v>1</v>
      </c>
      <c r="E47">
        <v>0.65</v>
      </c>
      <c r="F47" t="str">
        <f t="shared" si="0"/>
        <v>(max_depth=3,n_estimators=100)</v>
      </c>
      <c r="G47">
        <v>3</v>
      </c>
    </row>
    <row r="48" spans="1:7" x14ac:dyDescent="0.25">
      <c r="A48" t="s">
        <v>9</v>
      </c>
      <c r="B48" t="s">
        <v>8</v>
      </c>
      <c r="C48" s="2" t="s">
        <v>10</v>
      </c>
      <c r="D48">
        <v>2</v>
      </c>
      <c r="E48">
        <v>1.1499999999999999</v>
      </c>
      <c r="F48" t="str">
        <f t="shared" si="0"/>
        <v>(max_depth=3,n_estimators=100)</v>
      </c>
      <c r="G48">
        <v>3</v>
      </c>
    </row>
    <row r="49" spans="1:7" x14ac:dyDescent="0.25">
      <c r="A49" t="s">
        <v>9</v>
      </c>
      <c r="B49" t="s">
        <v>8</v>
      </c>
      <c r="C49" s="2" t="s">
        <v>10</v>
      </c>
      <c r="D49">
        <v>3</v>
      </c>
      <c r="E49">
        <v>1.4</v>
      </c>
      <c r="F49" t="str">
        <f t="shared" si="0"/>
        <v>(max_depth=3,n_estimators=100)</v>
      </c>
      <c r="G49">
        <v>3</v>
      </c>
    </row>
    <row r="50" spans="1:7" x14ac:dyDescent="0.25">
      <c r="A50" t="s">
        <v>9</v>
      </c>
      <c r="B50" t="s">
        <v>8</v>
      </c>
      <c r="C50" s="2" t="s">
        <v>13</v>
      </c>
      <c r="D50">
        <v>0</v>
      </c>
      <c r="E50">
        <v>0.62</v>
      </c>
      <c r="F50" t="str">
        <f t="shared" si="0"/>
        <v>(max_depth=3,n_estimators=100)</v>
      </c>
      <c r="G50">
        <v>3</v>
      </c>
    </row>
    <row r="51" spans="1:7" x14ac:dyDescent="0.25">
      <c r="A51" t="s">
        <v>9</v>
      </c>
      <c r="B51" t="s">
        <v>8</v>
      </c>
      <c r="C51" s="2" t="s">
        <v>13</v>
      </c>
      <c r="D51">
        <v>1</v>
      </c>
      <c r="E51">
        <v>0.84</v>
      </c>
      <c r="F51" t="str">
        <f t="shared" si="0"/>
        <v>(max_depth=3,n_estimators=100)</v>
      </c>
      <c r="G51">
        <v>3</v>
      </c>
    </row>
    <row r="52" spans="1:7" x14ac:dyDescent="0.25">
      <c r="A52" t="s">
        <v>9</v>
      </c>
      <c r="B52" t="s">
        <v>8</v>
      </c>
      <c r="C52" s="2" t="s">
        <v>13</v>
      </c>
      <c r="D52">
        <v>2</v>
      </c>
      <c r="E52">
        <v>1.26</v>
      </c>
      <c r="F52" t="str">
        <f t="shared" si="0"/>
        <v>(max_depth=3,n_estimators=100)</v>
      </c>
      <c r="G52">
        <v>3</v>
      </c>
    </row>
    <row r="53" spans="1:7" x14ac:dyDescent="0.25">
      <c r="A53" t="s">
        <v>9</v>
      </c>
      <c r="B53" t="s">
        <v>8</v>
      </c>
      <c r="C53" s="2" t="s">
        <v>13</v>
      </c>
      <c r="D53">
        <v>3</v>
      </c>
      <c r="E53">
        <v>1.43</v>
      </c>
      <c r="F53" t="str">
        <f t="shared" si="0"/>
        <v>(max_depth=3,n_estimators=100)</v>
      </c>
      <c r="G53">
        <v>3</v>
      </c>
    </row>
    <row r="54" spans="1:7" x14ac:dyDescent="0.25">
      <c r="A54" t="s">
        <v>9</v>
      </c>
      <c r="B54" t="s">
        <v>7</v>
      </c>
      <c r="C54" s="2" t="s">
        <v>13</v>
      </c>
      <c r="D54">
        <v>0</v>
      </c>
      <c r="E54">
        <v>0.61</v>
      </c>
      <c r="F54" t="str">
        <f t="shared" si="0"/>
        <v>(max_depth=3,n_estimators=100)</v>
      </c>
      <c r="G54">
        <v>3</v>
      </c>
    </row>
    <row r="55" spans="1:7" x14ac:dyDescent="0.25">
      <c r="A55" t="s">
        <v>9</v>
      </c>
      <c r="B55" t="s">
        <v>7</v>
      </c>
      <c r="C55" s="2" t="s">
        <v>13</v>
      </c>
      <c r="D55">
        <v>1</v>
      </c>
      <c r="E55">
        <v>0.84</v>
      </c>
      <c r="F55" t="str">
        <f t="shared" si="0"/>
        <v>(max_depth=3,n_estimators=100)</v>
      </c>
      <c r="G55">
        <v>3</v>
      </c>
    </row>
    <row r="56" spans="1:7" x14ac:dyDescent="0.25">
      <c r="A56" t="s">
        <v>9</v>
      </c>
      <c r="B56" t="s">
        <v>7</v>
      </c>
      <c r="C56" s="2" t="s">
        <v>13</v>
      </c>
      <c r="D56">
        <v>2</v>
      </c>
      <c r="E56">
        <v>1.26</v>
      </c>
      <c r="F56" t="str">
        <f t="shared" si="0"/>
        <v>(max_depth=3,n_estimators=100)</v>
      </c>
      <c r="G56">
        <v>3</v>
      </c>
    </row>
    <row r="57" spans="1:7" x14ac:dyDescent="0.25">
      <c r="A57" t="s">
        <v>9</v>
      </c>
      <c r="B57" t="s">
        <v>7</v>
      </c>
      <c r="C57" s="2" t="s">
        <v>13</v>
      </c>
      <c r="D57">
        <v>3</v>
      </c>
      <c r="E57">
        <v>1.43</v>
      </c>
      <c r="F57" t="str">
        <f t="shared" si="0"/>
        <v>(max_depth=3,n_estimators=100)</v>
      </c>
      <c r="G57">
        <v>3</v>
      </c>
    </row>
    <row r="58" spans="1:7" x14ac:dyDescent="0.25">
      <c r="A58" t="s">
        <v>9</v>
      </c>
      <c r="B58" t="s">
        <v>6</v>
      </c>
      <c r="C58" s="2" t="s">
        <v>13</v>
      </c>
      <c r="D58">
        <v>0</v>
      </c>
      <c r="E58">
        <v>0.37</v>
      </c>
      <c r="F58" t="str">
        <f t="shared" si="0"/>
        <v>(max_depth=3,n_estimators=100)</v>
      </c>
      <c r="G58">
        <v>3</v>
      </c>
    </row>
    <row r="59" spans="1:7" x14ac:dyDescent="0.25">
      <c r="A59" t="s">
        <v>9</v>
      </c>
      <c r="B59" t="s">
        <v>6</v>
      </c>
      <c r="C59" s="2" t="s">
        <v>13</v>
      </c>
      <c r="D59">
        <v>1</v>
      </c>
      <c r="E59">
        <v>0.6</v>
      </c>
      <c r="F59" t="str">
        <f t="shared" si="0"/>
        <v>(max_depth=3,n_estimators=100)</v>
      </c>
      <c r="G59">
        <v>3</v>
      </c>
    </row>
    <row r="60" spans="1:7" x14ac:dyDescent="0.25">
      <c r="A60" t="s">
        <v>9</v>
      </c>
      <c r="B60" t="s">
        <v>6</v>
      </c>
      <c r="C60" s="2" t="s">
        <v>13</v>
      </c>
      <c r="D60">
        <v>2</v>
      </c>
      <c r="E60">
        <v>1.17</v>
      </c>
      <c r="F60" t="str">
        <f t="shared" si="0"/>
        <v>(max_depth=3,n_estimators=100)</v>
      </c>
      <c r="G60">
        <v>3</v>
      </c>
    </row>
    <row r="61" spans="1:7" x14ac:dyDescent="0.25">
      <c r="A61" t="s">
        <v>9</v>
      </c>
      <c r="B61" t="s">
        <v>6</v>
      </c>
      <c r="C61" s="2" t="s">
        <v>13</v>
      </c>
      <c r="D61">
        <v>3</v>
      </c>
      <c r="E61">
        <v>1.74</v>
      </c>
      <c r="F61" t="str">
        <f t="shared" si="0"/>
        <v>(max_depth=3,n_estimators=100)</v>
      </c>
      <c r="G61">
        <v>3</v>
      </c>
    </row>
    <row r="62" spans="1:7" x14ac:dyDescent="0.25">
      <c r="A62" t="s">
        <v>12</v>
      </c>
      <c r="B62" t="s">
        <v>8</v>
      </c>
      <c r="C62" s="2" t="s">
        <v>13</v>
      </c>
      <c r="D62">
        <v>0</v>
      </c>
      <c r="E62">
        <v>0.4</v>
      </c>
      <c r="F62" t="str">
        <f t="shared" si="0"/>
        <v>(num_boost_round=100000,early_stopping_rounds=5,verbose_eval=False))</v>
      </c>
      <c r="G62">
        <v>3</v>
      </c>
    </row>
    <row r="63" spans="1:7" x14ac:dyDescent="0.25">
      <c r="A63" t="s">
        <v>12</v>
      </c>
      <c r="B63" t="s">
        <v>8</v>
      </c>
      <c r="C63" s="2" t="s">
        <v>13</v>
      </c>
      <c r="D63">
        <v>1</v>
      </c>
      <c r="E63">
        <v>0.69</v>
      </c>
      <c r="F63" t="str">
        <f t="shared" si="0"/>
        <v>(num_boost_round=100000,early_stopping_rounds=5,verbose_eval=False))</v>
      </c>
      <c r="G63">
        <v>3</v>
      </c>
    </row>
    <row r="64" spans="1:7" x14ac:dyDescent="0.25">
      <c r="A64" t="s">
        <v>12</v>
      </c>
      <c r="B64" t="s">
        <v>8</v>
      </c>
      <c r="C64" s="2" t="s">
        <v>13</v>
      </c>
      <c r="D64">
        <v>2</v>
      </c>
      <c r="E64">
        <v>1.22</v>
      </c>
      <c r="F64" t="str">
        <f t="shared" si="0"/>
        <v>(num_boost_round=100000,early_stopping_rounds=5,verbose_eval=False))</v>
      </c>
      <c r="G64">
        <v>3</v>
      </c>
    </row>
    <row r="65" spans="1:7" x14ac:dyDescent="0.25">
      <c r="A65" t="s">
        <v>12</v>
      </c>
      <c r="B65" t="s">
        <v>8</v>
      </c>
      <c r="C65" s="2" t="s">
        <v>13</v>
      </c>
      <c r="D65">
        <v>3</v>
      </c>
      <c r="E65">
        <v>1.39</v>
      </c>
      <c r="F65" t="str">
        <f t="shared" si="0"/>
        <v>(num_boost_round=100000,early_stopping_rounds=5,verbose_eval=False))</v>
      </c>
      <c r="G65">
        <v>3</v>
      </c>
    </row>
    <row r="66" spans="1:7" x14ac:dyDescent="0.25">
      <c r="A66" t="s">
        <v>12</v>
      </c>
      <c r="B66" t="s">
        <v>6</v>
      </c>
      <c r="C66" s="2" t="s">
        <v>13</v>
      </c>
      <c r="D66">
        <v>0</v>
      </c>
      <c r="E66">
        <v>0.35</v>
      </c>
      <c r="F66" t="str">
        <f t="shared" ref="F66:F126" si="1">VLOOKUP(A66,$K$2:$L$9,2,FALSE)</f>
        <v>(num_boost_round=100000,early_stopping_rounds=5,verbose_eval=False))</v>
      </c>
      <c r="G66">
        <v>3</v>
      </c>
    </row>
    <row r="67" spans="1:7" x14ac:dyDescent="0.25">
      <c r="A67" t="s">
        <v>12</v>
      </c>
      <c r="B67" t="s">
        <v>6</v>
      </c>
      <c r="C67" s="2" t="s">
        <v>13</v>
      </c>
      <c r="D67">
        <v>1</v>
      </c>
      <c r="E67">
        <v>0.61</v>
      </c>
      <c r="F67" t="str">
        <f t="shared" si="1"/>
        <v>(num_boost_round=100000,early_stopping_rounds=5,verbose_eval=False))</v>
      </c>
      <c r="G67">
        <v>3</v>
      </c>
    </row>
    <row r="68" spans="1:7" x14ac:dyDescent="0.25">
      <c r="A68" t="s">
        <v>12</v>
      </c>
      <c r="B68" t="s">
        <v>6</v>
      </c>
      <c r="C68" s="2" t="s">
        <v>13</v>
      </c>
      <c r="D68">
        <v>2</v>
      </c>
      <c r="E68">
        <v>1.1299999999999999</v>
      </c>
      <c r="F68" t="str">
        <f t="shared" si="1"/>
        <v>(num_boost_round=100000,early_stopping_rounds=5,verbose_eval=False))</v>
      </c>
      <c r="G68">
        <v>3</v>
      </c>
    </row>
    <row r="69" spans="1:7" x14ac:dyDescent="0.25">
      <c r="A69" t="s">
        <v>12</v>
      </c>
      <c r="B69" t="s">
        <v>6</v>
      </c>
      <c r="C69" s="2" t="s">
        <v>13</v>
      </c>
      <c r="D69">
        <v>3</v>
      </c>
      <c r="E69">
        <v>1.73</v>
      </c>
      <c r="F69" t="str">
        <f t="shared" si="1"/>
        <v>(num_boost_round=100000,early_stopping_rounds=5,verbose_eval=False))</v>
      </c>
      <c r="G69">
        <v>3</v>
      </c>
    </row>
    <row r="70" spans="1:7" x14ac:dyDescent="0.25">
      <c r="A70" t="s">
        <v>11</v>
      </c>
      <c r="B70" t="s">
        <v>8</v>
      </c>
      <c r="C70" s="2" t="s">
        <v>13</v>
      </c>
      <c r="D70">
        <v>0</v>
      </c>
      <c r="E70">
        <v>1.1299999999999999</v>
      </c>
      <c r="F70" t="str">
        <f t="shared" si="1"/>
        <v>(activation= 'tanh', hidden_layer_sizes= (20,), solver= 'lbfgs'))</v>
      </c>
      <c r="G70">
        <v>3</v>
      </c>
    </row>
    <row r="71" spans="1:7" x14ac:dyDescent="0.25">
      <c r="A71" t="s">
        <v>11</v>
      </c>
      <c r="B71" t="s">
        <v>8</v>
      </c>
      <c r="C71" s="2" t="s">
        <v>13</v>
      </c>
      <c r="D71">
        <v>1</v>
      </c>
      <c r="E71">
        <v>1.2</v>
      </c>
      <c r="F71" t="str">
        <f t="shared" si="1"/>
        <v>(activation= 'tanh', hidden_layer_sizes= (20,), solver= 'lbfgs'))</v>
      </c>
      <c r="G71">
        <v>3</v>
      </c>
    </row>
    <row r="72" spans="1:7" x14ac:dyDescent="0.25">
      <c r="A72" t="s">
        <v>11</v>
      </c>
      <c r="B72" t="s">
        <v>8</v>
      </c>
      <c r="C72" s="2" t="s">
        <v>13</v>
      </c>
      <c r="D72">
        <v>2</v>
      </c>
      <c r="E72">
        <v>1.39</v>
      </c>
      <c r="F72" t="str">
        <f t="shared" si="1"/>
        <v>(activation= 'tanh', hidden_layer_sizes= (20,), solver= 'lbfgs'))</v>
      </c>
      <c r="G72">
        <v>3</v>
      </c>
    </row>
    <row r="73" spans="1:7" x14ac:dyDescent="0.25">
      <c r="A73" t="s">
        <v>11</v>
      </c>
      <c r="B73" t="s">
        <v>8</v>
      </c>
      <c r="C73" s="2" t="s">
        <v>13</v>
      </c>
      <c r="D73">
        <v>3</v>
      </c>
      <c r="E73">
        <v>1.5</v>
      </c>
      <c r="F73" t="str">
        <f t="shared" si="1"/>
        <v>(activation= 'tanh', hidden_layer_sizes= (20,), solver= 'lbfgs'))</v>
      </c>
      <c r="G73">
        <v>3</v>
      </c>
    </row>
    <row r="74" spans="1:7" x14ac:dyDescent="0.25">
      <c r="A74" t="s">
        <v>11</v>
      </c>
      <c r="B74" t="s">
        <v>7</v>
      </c>
      <c r="C74" s="2" t="s">
        <v>13</v>
      </c>
      <c r="D74">
        <v>0</v>
      </c>
      <c r="E74">
        <v>0.95</v>
      </c>
      <c r="F74" t="str">
        <f t="shared" si="1"/>
        <v>(activation= 'tanh', hidden_layer_sizes= (20,), solver= 'lbfgs'))</v>
      </c>
      <c r="G74">
        <v>3</v>
      </c>
    </row>
    <row r="75" spans="1:7" x14ac:dyDescent="0.25">
      <c r="A75" t="s">
        <v>11</v>
      </c>
      <c r="B75" t="s">
        <v>7</v>
      </c>
      <c r="C75" s="2" t="s">
        <v>13</v>
      </c>
      <c r="D75">
        <v>1</v>
      </c>
      <c r="E75">
        <v>0.74</v>
      </c>
      <c r="F75" t="str">
        <f t="shared" si="1"/>
        <v>(activation= 'tanh', hidden_layer_sizes= (20,), solver= 'lbfgs'))</v>
      </c>
      <c r="G75">
        <v>3</v>
      </c>
    </row>
    <row r="76" spans="1:7" x14ac:dyDescent="0.25">
      <c r="A76" t="s">
        <v>11</v>
      </c>
      <c r="B76" t="s">
        <v>7</v>
      </c>
      <c r="C76" s="2" t="s">
        <v>13</v>
      </c>
      <c r="D76">
        <v>2</v>
      </c>
      <c r="E76">
        <v>1.64</v>
      </c>
      <c r="F76" t="str">
        <f t="shared" si="1"/>
        <v>(activation= 'tanh', hidden_layer_sizes= (20,), solver= 'lbfgs'))</v>
      </c>
      <c r="G76">
        <v>3</v>
      </c>
    </row>
    <row r="77" spans="1:7" x14ac:dyDescent="0.25">
      <c r="A77" t="s">
        <v>11</v>
      </c>
      <c r="B77" t="s">
        <v>7</v>
      </c>
      <c r="C77" s="2" t="s">
        <v>13</v>
      </c>
      <c r="D77">
        <v>3</v>
      </c>
      <c r="E77">
        <v>1.47</v>
      </c>
      <c r="F77" t="str">
        <f t="shared" si="1"/>
        <v>(activation= 'tanh', hidden_layer_sizes= (20,), solver= 'lbfgs'))</v>
      </c>
      <c r="G77">
        <v>3</v>
      </c>
    </row>
    <row r="78" spans="1:7" x14ac:dyDescent="0.25">
      <c r="A78" t="s">
        <v>11</v>
      </c>
      <c r="B78" t="s">
        <v>6</v>
      </c>
      <c r="C78" s="2" t="s">
        <v>13</v>
      </c>
      <c r="D78">
        <v>0</v>
      </c>
      <c r="E78">
        <v>0.37</v>
      </c>
      <c r="F78" t="str">
        <f t="shared" si="1"/>
        <v>(activation= 'tanh', hidden_layer_sizes= (20,), solver= 'lbfgs'))</v>
      </c>
      <c r="G78">
        <v>3</v>
      </c>
    </row>
    <row r="79" spans="1:7" x14ac:dyDescent="0.25">
      <c r="A79" t="s">
        <v>11</v>
      </c>
      <c r="B79" t="s">
        <v>6</v>
      </c>
      <c r="C79" s="2" t="s">
        <v>13</v>
      </c>
      <c r="D79">
        <v>1</v>
      </c>
      <c r="E79">
        <v>0.65</v>
      </c>
      <c r="F79" t="str">
        <f t="shared" si="1"/>
        <v>(activation= 'tanh', hidden_layer_sizes= (20,), solver= 'lbfgs'))</v>
      </c>
      <c r="G79">
        <v>3</v>
      </c>
    </row>
    <row r="80" spans="1:7" x14ac:dyDescent="0.25">
      <c r="A80" t="s">
        <v>11</v>
      </c>
      <c r="B80" t="s">
        <v>6</v>
      </c>
      <c r="C80" s="2" t="s">
        <v>13</v>
      </c>
      <c r="D80">
        <v>2</v>
      </c>
      <c r="E80">
        <v>1.28</v>
      </c>
      <c r="F80" t="str">
        <f t="shared" si="1"/>
        <v>(activation= 'tanh', hidden_layer_sizes= (20,), solver= 'lbfgs'))</v>
      </c>
      <c r="G80">
        <v>3</v>
      </c>
    </row>
    <row r="81" spans="1:7" x14ac:dyDescent="0.25">
      <c r="A81" t="s">
        <v>11</v>
      </c>
      <c r="B81" t="s">
        <v>6</v>
      </c>
      <c r="C81" s="2" t="s">
        <v>13</v>
      </c>
      <c r="D81">
        <v>3</v>
      </c>
      <c r="E81">
        <v>1.71</v>
      </c>
      <c r="F81" t="str">
        <f t="shared" si="1"/>
        <v>(activation= 'tanh', hidden_layer_sizes= (20,), solver= 'lbfgs'))</v>
      </c>
      <c r="G81">
        <v>3</v>
      </c>
    </row>
    <row r="82" spans="1:7" x14ac:dyDescent="0.25">
      <c r="A82" t="s">
        <v>14</v>
      </c>
      <c r="B82" t="s">
        <v>8</v>
      </c>
      <c r="C82" s="2" t="s">
        <v>13</v>
      </c>
      <c r="D82">
        <v>0</v>
      </c>
      <c r="E82">
        <v>0.4</v>
      </c>
      <c r="F82" t="str">
        <f t="shared" si="1"/>
        <v>(alpha=1.0)</v>
      </c>
      <c r="G82">
        <v>3</v>
      </c>
    </row>
    <row r="83" spans="1:7" x14ac:dyDescent="0.25">
      <c r="A83" t="s">
        <v>14</v>
      </c>
      <c r="B83" t="s">
        <v>8</v>
      </c>
      <c r="C83" s="2" t="s">
        <v>13</v>
      </c>
      <c r="D83">
        <v>1</v>
      </c>
      <c r="E83">
        <v>0.99</v>
      </c>
      <c r="F83" t="str">
        <f t="shared" si="1"/>
        <v>(alpha=1.0)</v>
      </c>
      <c r="G83">
        <v>3</v>
      </c>
    </row>
    <row r="84" spans="1:7" x14ac:dyDescent="0.25">
      <c r="A84" t="s">
        <v>14</v>
      </c>
      <c r="B84" t="s">
        <v>8</v>
      </c>
      <c r="C84" s="2" t="s">
        <v>13</v>
      </c>
      <c r="D84">
        <v>2</v>
      </c>
      <c r="E84">
        <v>1.23</v>
      </c>
      <c r="F84" t="str">
        <f t="shared" si="1"/>
        <v>(alpha=1.0)</v>
      </c>
      <c r="G84">
        <v>3</v>
      </c>
    </row>
    <row r="85" spans="1:7" x14ac:dyDescent="0.25">
      <c r="A85" t="s">
        <v>14</v>
      </c>
      <c r="B85" t="s">
        <v>8</v>
      </c>
      <c r="C85" s="2" t="s">
        <v>13</v>
      </c>
      <c r="D85">
        <v>3</v>
      </c>
      <c r="E85">
        <v>1.4</v>
      </c>
      <c r="F85" t="str">
        <f t="shared" si="1"/>
        <v>(alpha=1.0)</v>
      </c>
      <c r="G85">
        <v>3</v>
      </c>
    </row>
    <row r="86" spans="1:7" x14ac:dyDescent="0.25">
      <c r="A86" t="s">
        <v>14</v>
      </c>
      <c r="B86" t="s">
        <v>6</v>
      </c>
      <c r="C86" s="2" t="s">
        <v>13</v>
      </c>
      <c r="D86">
        <v>0</v>
      </c>
      <c r="E86">
        <v>0.42</v>
      </c>
      <c r="F86" t="str">
        <f t="shared" si="1"/>
        <v>(alpha=1.0)</v>
      </c>
      <c r="G86">
        <v>3</v>
      </c>
    </row>
    <row r="87" spans="1:7" x14ac:dyDescent="0.25">
      <c r="A87" t="s">
        <v>14</v>
      </c>
      <c r="B87" t="s">
        <v>6</v>
      </c>
      <c r="C87" s="2" t="s">
        <v>13</v>
      </c>
      <c r="D87">
        <v>1</v>
      </c>
      <c r="E87">
        <v>0.7</v>
      </c>
      <c r="F87" t="str">
        <f t="shared" si="1"/>
        <v>(alpha=1.0)</v>
      </c>
      <c r="G87">
        <v>3</v>
      </c>
    </row>
    <row r="88" spans="1:7" x14ac:dyDescent="0.25">
      <c r="A88" t="s">
        <v>14</v>
      </c>
      <c r="B88" t="s">
        <v>6</v>
      </c>
      <c r="C88" s="2" t="s">
        <v>13</v>
      </c>
      <c r="D88">
        <v>2</v>
      </c>
      <c r="E88">
        <v>1.22</v>
      </c>
      <c r="F88" t="str">
        <f t="shared" si="1"/>
        <v>(alpha=1.0)</v>
      </c>
      <c r="G88">
        <v>3</v>
      </c>
    </row>
    <row r="89" spans="1:7" x14ac:dyDescent="0.25">
      <c r="A89" t="s">
        <v>14</v>
      </c>
      <c r="B89" t="s">
        <v>6</v>
      </c>
      <c r="C89" s="2" t="s">
        <v>13</v>
      </c>
      <c r="D89">
        <v>3</v>
      </c>
      <c r="E89">
        <v>1.73</v>
      </c>
      <c r="F89" t="str">
        <f t="shared" si="1"/>
        <v>(alpha=1.0)</v>
      </c>
      <c r="G89">
        <v>3</v>
      </c>
    </row>
    <row r="90" spans="1:7" x14ac:dyDescent="0.25">
      <c r="A90" t="s">
        <v>15</v>
      </c>
      <c r="B90" t="s">
        <v>8</v>
      </c>
      <c r="C90" s="2" t="s">
        <v>13</v>
      </c>
      <c r="D90">
        <v>0</v>
      </c>
      <c r="E90">
        <v>0.36</v>
      </c>
      <c r="F90" t="str">
        <f t="shared" si="1"/>
        <v>(alpha=1.0)</v>
      </c>
      <c r="G90">
        <v>3</v>
      </c>
    </row>
    <row r="91" spans="1:7" x14ac:dyDescent="0.25">
      <c r="A91" t="s">
        <v>15</v>
      </c>
      <c r="B91" t="s">
        <v>8</v>
      </c>
      <c r="C91" s="2" t="s">
        <v>13</v>
      </c>
      <c r="D91">
        <v>1</v>
      </c>
      <c r="E91">
        <v>0.78</v>
      </c>
      <c r="F91" t="str">
        <f t="shared" si="1"/>
        <v>(alpha=1.0)</v>
      </c>
      <c r="G91">
        <v>3</v>
      </c>
    </row>
    <row r="92" spans="1:7" x14ac:dyDescent="0.25">
      <c r="A92" t="s">
        <v>15</v>
      </c>
      <c r="B92" t="s">
        <v>8</v>
      </c>
      <c r="C92" s="2" t="s">
        <v>13</v>
      </c>
      <c r="D92">
        <v>2</v>
      </c>
      <c r="E92">
        <v>1.25</v>
      </c>
      <c r="F92" t="str">
        <f t="shared" si="1"/>
        <v>(alpha=1.0)</v>
      </c>
      <c r="G92">
        <v>3</v>
      </c>
    </row>
    <row r="93" spans="1:7" x14ac:dyDescent="0.25">
      <c r="A93" t="s">
        <v>15</v>
      </c>
      <c r="B93" t="s">
        <v>8</v>
      </c>
      <c r="C93" s="2" t="s">
        <v>13</v>
      </c>
      <c r="D93">
        <v>3</v>
      </c>
      <c r="E93">
        <v>1.46</v>
      </c>
      <c r="F93" t="str">
        <f t="shared" si="1"/>
        <v>(alpha=1.0)</v>
      </c>
      <c r="G93">
        <v>3</v>
      </c>
    </row>
    <row r="94" spans="1:7" x14ac:dyDescent="0.25">
      <c r="A94" t="s">
        <v>15</v>
      </c>
      <c r="B94" t="s">
        <v>6</v>
      </c>
      <c r="C94" s="2" t="s">
        <v>13</v>
      </c>
      <c r="D94">
        <v>0</v>
      </c>
      <c r="E94">
        <v>0.41</v>
      </c>
      <c r="F94" t="str">
        <f t="shared" si="1"/>
        <v>(alpha=1.0)</v>
      </c>
      <c r="G94">
        <v>3</v>
      </c>
    </row>
    <row r="95" spans="1:7" x14ac:dyDescent="0.25">
      <c r="A95" t="s">
        <v>15</v>
      </c>
      <c r="B95" t="s">
        <v>6</v>
      </c>
      <c r="C95" s="2" t="s">
        <v>13</v>
      </c>
      <c r="D95">
        <v>1</v>
      </c>
      <c r="E95">
        <v>0.68</v>
      </c>
      <c r="F95" t="str">
        <f t="shared" si="1"/>
        <v>(alpha=1.0)</v>
      </c>
      <c r="G95">
        <v>3</v>
      </c>
    </row>
    <row r="96" spans="1:7" x14ac:dyDescent="0.25">
      <c r="A96" t="s">
        <v>15</v>
      </c>
      <c r="B96" t="s">
        <v>6</v>
      </c>
      <c r="C96" s="2" t="s">
        <v>13</v>
      </c>
      <c r="D96">
        <v>2</v>
      </c>
      <c r="E96">
        <v>1.22</v>
      </c>
      <c r="F96" t="str">
        <f t="shared" si="1"/>
        <v>(alpha=1.0)</v>
      </c>
      <c r="G96">
        <v>3</v>
      </c>
    </row>
    <row r="97" spans="1:7" x14ac:dyDescent="0.25">
      <c r="A97" t="s">
        <v>15</v>
      </c>
      <c r="B97" t="s">
        <v>6</v>
      </c>
      <c r="C97" s="2" t="s">
        <v>13</v>
      </c>
      <c r="D97">
        <v>3</v>
      </c>
      <c r="E97">
        <v>1.75</v>
      </c>
      <c r="F97" t="str">
        <f t="shared" si="1"/>
        <v>(alpha=1.0)</v>
      </c>
      <c r="G97">
        <v>3</v>
      </c>
    </row>
    <row r="98" spans="1:7" x14ac:dyDescent="0.25">
      <c r="A98" t="s">
        <v>15</v>
      </c>
      <c r="B98" t="s">
        <v>7</v>
      </c>
      <c r="C98" s="2" t="s">
        <v>13</v>
      </c>
      <c r="D98">
        <v>0</v>
      </c>
      <c r="E98">
        <v>1.1399999999999999</v>
      </c>
      <c r="F98" t="str">
        <f t="shared" si="1"/>
        <v>(alpha=1.0)</v>
      </c>
      <c r="G98">
        <v>3</v>
      </c>
    </row>
    <row r="99" spans="1:7" x14ac:dyDescent="0.25">
      <c r="A99" t="s">
        <v>15</v>
      </c>
      <c r="B99" t="s">
        <v>7</v>
      </c>
      <c r="C99" s="2" t="s">
        <v>13</v>
      </c>
      <c r="D99">
        <v>1</v>
      </c>
      <c r="E99">
        <v>1.2</v>
      </c>
      <c r="F99" t="str">
        <f t="shared" si="1"/>
        <v>(alpha=1.0)</v>
      </c>
      <c r="G99">
        <v>3</v>
      </c>
    </row>
    <row r="100" spans="1:7" x14ac:dyDescent="0.25">
      <c r="A100" t="s">
        <v>15</v>
      </c>
      <c r="B100" t="s">
        <v>7</v>
      </c>
      <c r="C100" s="2" t="s">
        <v>13</v>
      </c>
      <c r="D100">
        <v>2</v>
      </c>
      <c r="E100">
        <v>1.39</v>
      </c>
      <c r="F100" t="str">
        <f t="shared" si="1"/>
        <v>(alpha=1.0)</v>
      </c>
      <c r="G100">
        <v>3</v>
      </c>
    </row>
    <row r="101" spans="1:7" x14ac:dyDescent="0.25">
      <c r="A101" t="s">
        <v>15</v>
      </c>
      <c r="B101" t="s">
        <v>7</v>
      </c>
      <c r="C101" s="2" t="s">
        <v>13</v>
      </c>
      <c r="D101">
        <v>3</v>
      </c>
      <c r="E101">
        <v>1.49</v>
      </c>
      <c r="F101" t="str">
        <f t="shared" si="1"/>
        <v>(alpha=1.0)</v>
      </c>
      <c r="G101">
        <v>3</v>
      </c>
    </row>
    <row r="102" spans="1:7" x14ac:dyDescent="0.25">
      <c r="A102" t="s">
        <v>14</v>
      </c>
      <c r="B102" t="s">
        <v>7</v>
      </c>
      <c r="C102" s="2" t="s">
        <v>13</v>
      </c>
      <c r="D102">
        <v>0</v>
      </c>
      <c r="E102">
        <v>0.38</v>
      </c>
      <c r="F102" t="str">
        <f t="shared" si="1"/>
        <v>(alpha=1.0)</v>
      </c>
      <c r="G102">
        <v>3</v>
      </c>
    </row>
    <row r="103" spans="1:7" x14ac:dyDescent="0.25">
      <c r="A103" t="s">
        <v>14</v>
      </c>
      <c r="B103" t="s">
        <v>7</v>
      </c>
      <c r="C103" s="2" t="s">
        <v>13</v>
      </c>
      <c r="D103">
        <v>1</v>
      </c>
      <c r="E103">
        <v>0.64</v>
      </c>
      <c r="F103" t="str">
        <f t="shared" si="1"/>
        <v>(alpha=1.0)</v>
      </c>
      <c r="G103">
        <v>3</v>
      </c>
    </row>
    <row r="104" spans="1:7" x14ac:dyDescent="0.25">
      <c r="A104" t="s">
        <v>14</v>
      </c>
      <c r="B104" t="s">
        <v>7</v>
      </c>
      <c r="C104" s="2" t="s">
        <v>13</v>
      </c>
      <c r="D104">
        <v>2</v>
      </c>
      <c r="E104">
        <v>1.0900000000000001</v>
      </c>
      <c r="F104" t="str">
        <f t="shared" si="1"/>
        <v>(alpha=1.0)</v>
      </c>
      <c r="G104">
        <v>3</v>
      </c>
    </row>
    <row r="105" spans="1:7" x14ac:dyDescent="0.25">
      <c r="A105" t="s">
        <v>14</v>
      </c>
      <c r="B105" t="s">
        <v>7</v>
      </c>
      <c r="C105" s="2" t="s">
        <v>13</v>
      </c>
      <c r="D105">
        <v>3</v>
      </c>
      <c r="E105">
        <v>1.38</v>
      </c>
      <c r="F105" t="str">
        <f t="shared" si="1"/>
        <v>(alpha=1.0)</v>
      </c>
      <c r="G105">
        <v>3</v>
      </c>
    </row>
    <row r="106" spans="1:7" x14ac:dyDescent="0.25">
      <c r="A106" t="s">
        <v>16</v>
      </c>
      <c r="B106" t="s">
        <v>8</v>
      </c>
      <c r="C106" s="2" t="s">
        <v>13</v>
      </c>
      <c r="D106">
        <v>0</v>
      </c>
      <c r="E106">
        <v>0.36</v>
      </c>
      <c r="F106" t="str">
        <f t="shared" si="1"/>
        <v>(alpha=1.0)</v>
      </c>
      <c r="G106">
        <v>3</v>
      </c>
    </row>
    <row r="107" spans="1:7" x14ac:dyDescent="0.25">
      <c r="A107" t="s">
        <v>16</v>
      </c>
      <c r="B107" t="s">
        <v>8</v>
      </c>
      <c r="C107" s="2" t="s">
        <v>13</v>
      </c>
      <c r="D107">
        <v>1</v>
      </c>
      <c r="E107">
        <v>0.78</v>
      </c>
      <c r="F107" t="str">
        <f t="shared" si="1"/>
        <v>(alpha=1.0)</v>
      </c>
      <c r="G107">
        <v>3</v>
      </c>
    </row>
    <row r="108" spans="1:7" x14ac:dyDescent="0.25">
      <c r="A108" t="s">
        <v>16</v>
      </c>
      <c r="B108" t="s">
        <v>8</v>
      </c>
      <c r="C108" s="2" t="s">
        <v>13</v>
      </c>
      <c r="D108">
        <v>2</v>
      </c>
      <c r="E108">
        <v>1.25</v>
      </c>
      <c r="F108" t="str">
        <f t="shared" si="1"/>
        <v>(alpha=1.0)</v>
      </c>
      <c r="G108">
        <v>3</v>
      </c>
    </row>
    <row r="109" spans="1:7" x14ac:dyDescent="0.25">
      <c r="A109" t="s">
        <v>16</v>
      </c>
      <c r="B109" t="s">
        <v>8</v>
      </c>
      <c r="C109" s="2" t="s">
        <v>13</v>
      </c>
      <c r="D109">
        <v>3</v>
      </c>
      <c r="E109">
        <v>1.46</v>
      </c>
      <c r="F109" t="str">
        <f t="shared" si="1"/>
        <v>(alpha=1.0)</v>
      </c>
      <c r="G109">
        <v>3</v>
      </c>
    </row>
    <row r="110" spans="1:7" x14ac:dyDescent="0.25">
      <c r="A110" t="s">
        <v>16</v>
      </c>
      <c r="B110" t="s">
        <v>7</v>
      </c>
      <c r="C110" s="2" t="s">
        <v>13</v>
      </c>
      <c r="D110">
        <v>0</v>
      </c>
      <c r="E110">
        <v>0.43</v>
      </c>
      <c r="F110" t="str">
        <f t="shared" si="1"/>
        <v>(alpha=1.0)</v>
      </c>
      <c r="G110">
        <v>3</v>
      </c>
    </row>
    <row r="111" spans="1:7" x14ac:dyDescent="0.25">
      <c r="A111" t="s">
        <v>16</v>
      </c>
      <c r="B111" t="s">
        <v>7</v>
      </c>
      <c r="C111" s="2" t="s">
        <v>13</v>
      </c>
      <c r="D111">
        <v>1</v>
      </c>
      <c r="E111">
        <v>0.75</v>
      </c>
      <c r="F111" t="str">
        <f t="shared" si="1"/>
        <v>(alpha=1.0)</v>
      </c>
      <c r="G111">
        <v>3</v>
      </c>
    </row>
    <row r="112" spans="1:7" x14ac:dyDescent="0.25">
      <c r="A112" t="s">
        <v>16</v>
      </c>
      <c r="B112" t="s">
        <v>7</v>
      </c>
      <c r="C112" s="2" t="s">
        <v>13</v>
      </c>
      <c r="D112">
        <v>2</v>
      </c>
      <c r="E112">
        <v>1.23</v>
      </c>
      <c r="F112" t="str">
        <f t="shared" si="1"/>
        <v>(alpha=1.0)</v>
      </c>
      <c r="G112">
        <v>3</v>
      </c>
    </row>
    <row r="113" spans="1:7" x14ac:dyDescent="0.25">
      <c r="A113" t="s">
        <v>16</v>
      </c>
      <c r="B113" t="s">
        <v>7</v>
      </c>
      <c r="C113" s="2" t="s">
        <v>13</v>
      </c>
      <c r="D113">
        <v>3</v>
      </c>
      <c r="E113">
        <v>1.46</v>
      </c>
      <c r="F113" t="str">
        <f t="shared" si="1"/>
        <v>(alpha=1.0)</v>
      </c>
      <c r="G113">
        <v>3</v>
      </c>
    </row>
    <row r="114" spans="1:7" x14ac:dyDescent="0.25">
      <c r="A114" t="s">
        <v>16</v>
      </c>
      <c r="B114" t="s">
        <v>6</v>
      </c>
      <c r="C114" s="2" t="s">
        <v>13</v>
      </c>
      <c r="D114">
        <v>0</v>
      </c>
      <c r="E114">
        <v>0.4</v>
      </c>
      <c r="F114" t="str">
        <f t="shared" si="1"/>
        <v>(alpha=1.0)</v>
      </c>
      <c r="G114">
        <v>3</v>
      </c>
    </row>
    <row r="115" spans="1:7" x14ac:dyDescent="0.25">
      <c r="A115" t="s">
        <v>16</v>
      </c>
      <c r="B115" t="s">
        <v>6</v>
      </c>
      <c r="C115" s="2" t="s">
        <v>13</v>
      </c>
      <c r="D115">
        <v>1</v>
      </c>
      <c r="E115">
        <v>0.68</v>
      </c>
      <c r="F115" t="str">
        <f t="shared" si="1"/>
        <v>(alpha=1.0)</v>
      </c>
      <c r="G115">
        <v>3</v>
      </c>
    </row>
    <row r="116" spans="1:7" x14ac:dyDescent="0.25">
      <c r="A116" t="s">
        <v>16</v>
      </c>
      <c r="B116" t="s">
        <v>6</v>
      </c>
      <c r="C116" s="2" t="s">
        <v>13</v>
      </c>
      <c r="D116">
        <v>2</v>
      </c>
      <c r="E116">
        <v>1.22</v>
      </c>
      <c r="F116" t="str">
        <f t="shared" si="1"/>
        <v>(alpha=1.0)</v>
      </c>
      <c r="G116">
        <v>3</v>
      </c>
    </row>
    <row r="117" spans="1:7" x14ac:dyDescent="0.25">
      <c r="A117" t="s">
        <v>16</v>
      </c>
      <c r="B117" t="s">
        <v>6</v>
      </c>
      <c r="C117" s="2" t="s">
        <v>13</v>
      </c>
      <c r="D117">
        <v>3</v>
      </c>
      <c r="E117">
        <v>1.74</v>
      </c>
      <c r="F117" t="str">
        <f t="shared" si="1"/>
        <v>(alpha=1.0)</v>
      </c>
      <c r="G117">
        <v>3</v>
      </c>
    </row>
    <row r="118" spans="1:7" x14ac:dyDescent="0.25">
      <c r="A118" t="s">
        <v>17</v>
      </c>
      <c r="B118" t="s">
        <v>8</v>
      </c>
      <c r="C118" s="2" t="s">
        <v>13</v>
      </c>
      <c r="D118">
        <v>0</v>
      </c>
      <c r="E118">
        <v>0.86</v>
      </c>
      <c r="F118" t="str">
        <f t="shared" si="1"/>
        <v>(C=1.0, epsilon=0.2)</v>
      </c>
      <c r="G118">
        <v>3</v>
      </c>
    </row>
    <row r="119" spans="1:7" x14ac:dyDescent="0.25">
      <c r="A119" t="s">
        <v>17</v>
      </c>
      <c r="B119" t="s">
        <v>8</v>
      </c>
      <c r="C119" s="2" t="s">
        <v>13</v>
      </c>
      <c r="D119">
        <v>1</v>
      </c>
      <c r="E119">
        <v>0.91</v>
      </c>
      <c r="F119" t="str">
        <f t="shared" si="1"/>
        <v>(C=1.0, epsilon=0.2)</v>
      </c>
      <c r="G119">
        <v>3</v>
      </c>
    </row>
    <row r="120" spans="1:7" x14ac:dyDescent="0.25">
      <c r="A120" t="s">
        <v>17</v>
      </c>
      <c r="B120" t="s">
        <v>8</v>
      </c>
      <c r="C120" s="2" t="s">
        <v>13</v>
      </c>
      <c r="D120">
        <v>2</v>
      </c>
      <c r="E120">
        <v>1.28</v>
      </c>
      <c r="F120" t="str">
        <f t="shared" si="1"/>
        <v>(C=1.0, epsilon=0.2)</v>
      </c>
      <c r="G120">
        <v>3</v>
      </c>
    </row>
    <row r="121" spans="1:7" x14ac:dyDescent="0.25">
      <c r="A121" t="s">
        <v>17</v>
      </c>
      <c r="B121" t="s">
        <v>8</v>
      </c>
      <c r="C121" s="2" t="s">
        <v>13</v>
      </c>
      <c r="D121">
        <v>3</v>
      </c>
      <c r="E121">
        <v>1.73</v>
      </c>
      <c r="F121" t="str">
        <f t="shared" si="1"/>
        <v>(C=1.0, epsilon=0.2)</v>
      </c>
      <c r="G121">
        <v>3</v>
      </c>
    </row>
    <row r="122" spans="1:7" x14ac:dyDescent="0.25">
      <c r="A122" t="s">
        <v>17</v>
      </c>
      <c r="B122" t="s">
        <v>7</v>
      </c>
      <c r="C122" s="2" t="s">
        <v>13</v>
      </c>
      <c r="D122">
        <v>0</v>
      </c>
      <c r="E122">
        <v>1.73</v>
      </c>
      <c r="F122" t="str">
        <f t="shared" si="1"/>
        <v>(C=1.0, epsilon=0.2)</v>
      </c>
      <c r="G122">
        <v>3</v>
      </c>
    </row>
    <row r="123" spans="1:7" x14ac:dyDescent="0.25">
      <c r="A123" t="s">
        <v>17</v>
      </c>
      <c r="B123" t="s">
        <v>7</v>
      </c>
      <c r="C123" s="2" t="s">
        <v>13</v>
      </c>
      <c r="D123">
        <v>1</v>
      </c>
      <c r="E123">
        <v>1.75</v>
      </c>
      <c r="F123" t="str">
        <f t="shared" si="1"/>
        <v>(C=1.0, epsilon=0.2)</v>
      </c>
      <c r="G123">
        <v>3</v>
      </c>
    </row>
    <row r="124" spans="1:7" x14ac:dyDescent="0.25">
      <c r="A124" t="s">
        <v>17</v>
      </c>
      <c r="B124" t="s">
        <v>7</v>
      </c>
      <c r="C124" s="2" t="s">
        <v>13</v>
      </c>
      <c r="D124">
        <v>2</v>
      </c>
      <c r="E124">
        <v>1.87</v>
      </c>
      <c r="F124" t="str">
        <f t="shared" si="1"/>
        <v>(C=1.0, epsilon=0.2)</v>
      </c>
      <c r="G124">
        <v>3</v>
      </c>
    </row>
    <row r="125" spans="1:7" x14ac:dyDescent="0.25">
      <c r="A125" t="s">
        <v>17</v>
      </c>
      <c r="B125" t="s">
        <v>7</v>
      </c>
      <c r="C125" s="2" t="s">
        <v>13</v>
      </c>
      <c r="D125">
        <v>3</v>
      </c>
      <c r="E125">
        <v>1.92</v>
      </c>
      <c r="F125" t="str">
        <f t="shared" si="1"/>
        <v>(C=1.0, epsilon=0.2)</v>
      </c>
      <c r="G125">
        <v>3</v>
      </c>
    </row>
    <row r="126" spans="1:7" x14ac:dyDescent="0.25">
      <c r="A126" t="s">
        <v>17</v>
      </c>
      <c r="B126" t="s">
        <v>6</v>
      </c>
      <c r="C126" s="2" t="s">
        <v>13</v>
      </c>
      <c r="D126">
        <v>0</v>
      </c>
      <c r="E126">
        <v>0.56000000000000005</v>
      </c>
      <c r="F126" t="str">
        <f t="shared" si="1"/>
        <v>(C=1.0, epsilon=0.2)</v>
      </c>
      <c r="G126">
        <v>3</v>
      </c>
    </row>
    <row r="127" spans="1:7" x14ac:dyDescent="0.25">
      <c r="A127" t="s">
        <v>17</v>
      </c>
      <c r="B127" t="s">
        <v>6</v>
      </c>
      <c r="C127" s="2" t="s">
        <v>13</v>
      </c>
      <c r="D127">
        <v>1</v>
      </c>
      <c r="E127">
        <v>0.71</v>
      </c>
      <c r="F127" t="str">
        <f t="shared" ref="F127:F133" si="2">VLOOKUP(A127,$K$2:$L$9,2,FALSE)</f>
        <v>(C=1.0, epsilon=0.2)</v>
      </c>
      <c r="G127">
        <v>3</v>
      </c>
    </row>
    <row r="128" spans="1:7" x14ac:dyDescent="0.25">
      <c r="A128" t="s">
        <v>17</v>
      </c>
      <c r="B128" t="s">
        <v>6</v>
      </c>
      <c r="C128" s="2" t="s">
        <v>13</v>
      </c>
      <c r="D128">
        <v>2</v>
      </c>
      <c r="E128">
        <v>1.1299999999999999</v>
      </c>
      <c r="F128" t="str">
        <f t="shared" si="2"/>
        <v>(C=1.0, epsilon=0.2)</v>
      </c>
      <c r="G128">
        <v>3</v>
      </c>
    </row>
    <row r="129" spans="1:7" x14ac:dyDescent="0.25">
      <c r="A129" t="s">
        <v>17</v>
      </c>
      <c r="B129" t="s">
        <v>6</v>
      </c>
      <c r="C129" s="2" t="s">
        <v>13</v>
      </c>
      <c r="D129">
        <v>3</v>
      </c>
      <c r="E129">
        <v>1.79</v>
      </c>
      <c r="F129" t="str">
        <f t="shared" si="2"/>
        <v>(C=1.0, epsilon=0.2)</v>
      </c>
      <c r="G129">
        <v>3</v>
      </c>
    </row>
    <row r="130" spans="1:7" x14ac:dyDescent="0.25">
      <c r="A130" t="s">
        <v>12</v>
      </c>
      <c r="B130" t="s">
        <v>7</v>
      </c>
      <c r="C130" s="2" t="s">
        <v>13</v>
      </c>
      <c r="D130">
        <v>0</v>
      </c>
      <c r="E130">
        <v>0.39</v>
      </c>
      <c r="F130" t="str">
        <f t="shared" si="2"/>
        <v>(num_boost_round=100000,early_stopping_rounds=5,verbose_eval=False))</v>
      </c>
      <c r="G130">
        <v>3</v>
      </c>
    </row>
    <row r="131" spans="1:7" x14ac:dyDescent="0.25">
      <c r="A131" t="s">
        <v>12</v>
      </c>
      <c r="B131" t="s">
        <v>7</v>
      </c>
      <c r="C131" s="2" t="s">
        <v>13</v>
      </c>
      <c r="D131">
        <v>1</v>
      </c>
      <c r="E131">
        <v>0.71</v>
      </c>
      <c r="F131" t="str">
        <f t="shared" si="2"/>
        <v>(num_boost_round=100000,early_stopping_rounds=5,verbose_eval=False))</v>
      </c>
      <c r="G131">
        <v>3</v>
      </c>
    </row>
    <row r="132" spans="1:7" x14ac:dyDescent="0.25">
      <c r="A132" t="s">
        <v>12</v>
      </c>
      <c r="B132" t="s">
        <v>7</v>
      </c>
      <c r="C132" s="2" t="s">
        <v>13</v>
      </c>
      <c r="D132">
        <v>2</v>
      </c>
      <c r="E132">
        <v>1.21</v>
      </c>
      <c r="F132" t="str">
        <f t="shared" si="2"/>
        <v>(num_boost_round=100000,early_stopping_rounds=5,verbose_eval=False))</v>
      </c>
      <c r="G132">
        <v>3</v>
      </c>
    </row>
    <row r="133" spans="1:7" x14ac:dyDescent="0.25">
      <c r="A133" t="s">
        <v>12</v>
      </c>
      <c r="B133" t="s">
        <v>7</v>
      </c>
      <c r="C133" s="2" t="s">
        <v>13</v>
      </c>
      <c r="D133">
        <v>3</v>
      </c>
      <c r="E133">
        <v>1.4</v>
      </c>
      <c r="F133" t="str">
        <f t="shared" si="2"/>
        <v>(num_boost_round=100000,early_stopping_rounds=5,verbose_eval=False))</v>
      </c>
      <c r="G133">
        <v>3</v>
      </c>
    </row>
    <row r="134" spans="1:7" x14ac:dyDescent="0.25">
      <c r="A134" t="s">
        <v>5</v>
      </c>
      <c r="B134" t="s">
        <v>8</v>
      </c>
      <c r="C134" s="2" t="s">
        <v>10</v>
      </c>
      <c r="D134">
        <v>0</v>
      </c>
      <c r="E134">
        <v>0.47</v>
      </c>
      <c r="F134" t="str">
        <f>VLOOKUP(A134,$K$2:$L$9,2,FALSE)</f>
        <v>(DecisionTreeRegressor(max_features='sqrt', splitter='random', min_samples_split=3, max_depth=3), learning_rate=0.1, loss='square', n_estimators=100))</v>
      </c>
      <c r="G134">
        <v>3</v>
      </c>
    </row>
    <row r="135" spans="1:7" x14ac:dyDescent="0.25">
      <c r="A135" t="s">
        <v>5</v>
      </c>
      <c r="B135" t="s">
        <v>8</v>
      </c>
      <c r="C135" s="2" t="s">
        <v>10</v>
      </c>
      <c r="D135">
        <v>1</v>
      </c>
      <c r="E135">
        <v>0.65</v>
      </c>
      <c r="F135" t="str">
        <f t="shared" ref="F135:F198" si="3">VLOOKUP(A135,$K$2:$L$9,2,FALSE)</f>
        <v>(DecisionTreeRegressor(max_features='sqrt', splitter='random', min_samples_split=3, max_depth=3), learning_rate=0.1, loss='square', n_estimators=100))</v>
      </c>
      <c r="G135">
        <v>3</v>
      </c>
    </row>
    <row r="136" spans="1:7" x14ac:dyDescent="0.25">
      <c r="A136" t="s">
        <v>5</v>
      </c>
      <c r="B136" t="s">
        <v>8</v>
      </c>
      <c r="C136" s="2" t="s">
        <v>10</v>
      </c>
      <c r="D136">
        <v>2</v>
      </c>
      <c r="E136">
        <v>1.1499999999999999</v>
      </c>
      <c r="F136" t="str">
        <f t="shared" si="3"/>
        <v>(DecisionTreeRegressor(max_features='sqrt', splitter='random', min_samples_split=3, max_depth=3), learning_rate=0.1, loss='square', n_estimators=100))</v>
      </c>
      <c r="G136">
        <v>3</v>
      </c>
    </row>
    <row r="137" spans="1:7" x14ac:dyDescent="0.25">
      <c r="A137" t="s">
        <v>5</v>
      </c>
      <c r="B137" t="s">
        <v>8</v>
      </c>
      <c r="C137" s="2" t="s">
        <v>10</v>
      </c>
      <c r="D137">
        <v>3</v>
      </c>
      <c r="E137">
        <v>1.35</v>
      </c>
      <c r="F137" t="str">
        <f t="shared" si="3"/>
        <v>(DecisionTreeRegressor(max_features='sqrt', splitter='random', min_samples_split=3, max_depth=3), learning_rate=0.1, loss='square', n_estimators=100))</v>
      </c>
      <c r="G137">
        <v>3</v>
      </c>
    </row>
    <row r="138" spans="1:7" x14ac:dyDescent="0.25">
      <c r="A138" t="s">
        <v>5</v>
      </c>
      <c r="B138" t="s">
        <v>7</v>
      </c>
      <c r="C138" s="2" t="s">
        <v>10</v>
      </c>
      <c r="D138">
        <v>0</v>
      </c>
      <c r="E138">
        <v>0.46</v>
      </c>
      <c r="F138" t="str">
        <f t="shared" si="3"/>
        <v>(DecisionTreeRegressor(max_features='sqrt', splitter='random', min_samples_split=3, max_depth=3), learning_rate=0.1, loss='square', n_estimators=100))</v>
      </c>
      <c r="G138">
        <v>3</v>
      </c>
    </row>
    <row r="139" spans="1:7" x14ac:dyDescent="0.25">
      <c r="A139" t="s">
        <v>5</v>
      </c>
      <c r="B139" t="s">
        <v>7</v>
      </c>
      <c r="C139" s="2" t="s">
        <v>10</v>
      </c>
      <c r="D139">
        <v>1</v>
      </c>
      <c r="E139">
        <v>0.65</v>
      </c>
      <c r="F139" t="str">
        <f t="shared" si="3"/>
        <v>(DecisionTreeRegressor(max_features='sqrt', splitter='random', min_samples_split=3, max_depth=3), learning_rate=0.1, loss='square', n_estimators=100))</v>
      </c>
      <c r="G139">
        <v>3</v>
      </c>
    </row>
    <row r="140" spans="1:7" x14ac:dyDescent="0.25">
      <c r="A140" t="s">
        <v>5</v>
      </c>
      <c r="B140" t="s">
        <v>7</v>
      </c>
      <c r="C140" s="2" t="s">
        <v>10</v>
      </c>
      <c r="D140">
        <v>2</v>
      </c>
      <c r="E140">
        <v>1.1499999999999999</v>
      </c>
      <c r="F140" t="str">
        <f t="shared" si="3"/>
        <v>(DecisionTreeRegressor(max_features='sqrt', splitter='random', min_samples_split=3, max_depth=3), learning_rate=0.1, loss='square', n_estimators=100))</v>
      </c>
      <c r="G140">
        <v>3</v>
      </c>
    </row>
    <row r="141" spans="1:7" x14ac:dyDescent="0.25">
      <c r="A141" t="s">
        <v>5</v>
      </c>
      <c r="B141" t="s">
        <v>7</v>
      </c>
      <c r="C141" s="2" t="s">
        <v>10</v>
      </c>
      <c r="D141">
        <v>3</v>
      </c>
      <c r="E141">
        <v>1.34</v>
      </c>
      <c r="F141" t="str">
        <f t="shared" si="3"/>
        <v>(DecisionTreeRegressor(max_features='sqrt', splitter='random', min_samples_split=3, max_depth=3), learning_rate=0.1, loss='square', n_estimators=100))</v>
      </c>
      <c r="G141">
        <v>3</v>
      </c>
    </row>
    <row r="142" spans="1:7" x14ac:dyDescent="0.25">
      <c r="A142" t="s">
        <v>5</v>
      </c>
      <c r="B142" t="s">
        <v>6</v>
      </c>
      <c r="C142" s="2" t="s">
        <v>10</v>
      </c>
      <c r="D142">
        <v>0</v>
      </c>
      <c r="E142">
        <v>0.43</v>
      </c>
      <c r="F142" t="str">
        <f t="shared" si="3"/>
        <v>(DecisionTreeRegressor(max_features='sqrt', splitter='random', min_samples_split=3, max_depth=3), learning_rate=0.1, loss='square', n_estimators=100))</v>
      </c>
      <c r="G142">
        <v>3</v>
      </c>
    </row>
    <row r="143" spans="1:7" x14ac:dyDescent="0.25">
      <c r="A143" t="s">
        <v>5</v>
      </c>
      <c r="B143" t="s">
        <v>6</v>
      </c>
      <c r="C143" s="2" t="s">
        <v>10</v>
      </c>
      <c r="D143">
        <v>1</v>
      </c>
      <c r="E143">
        <v>0.62</v>
      </c>
      <c r="F143" t="str">
        <f t="shared" si="3"/>
        <v>(DecisionTreeRegressor(max_features='sqrt', splitter='random', min_samples_split=3, max_depth=3), learning_rate=0.1, loss='square', n_estimators=100))</v>
      </c>
      <c r="G143">
        <v>3</v>
      </c>
    </row>
    <row r="144" spans="1:7" x14ac:dyDescent="0.25">
      <c r="A144" t="s">
        <v>5</v>
      </c>
      <c r="B144" t="s">
        <v>6</v>
      </c>
      <c r="C144" s="2" t="s">
        <v>10</v>
      </c>
      <c r="D144">
        <v>2</v>
      </c>
      <c r="E144">
        <v>1.2</v>
      </c>
      <c r="F144" t="str">
        <f t="shared" si="3"/>
        <v>(DecisionTreeRegressor(max_features='sqrt', splitter='random', min_samples_split=3, max_depth=3), learning_rate=0.1, loss='square', n_estimators=100))</v>
      </c>
      <c r="G144">
        <v>3</v>
      </c>
    </row>
    <row r="145" spans="1:7" x14ac:dyDescent="0.25">
      <c r="A145" t="s">
        <v>5</v>
      </c>
      <c r="B145" t="s">
        <v>6</v>
      </c>
      <c r="C145" s="2" t="s">
        <v>10</v>
      </c>
      <c r="D145">
        <v>3</v>
      </c>
      <c r="E145">
        <v>1.63</v>
      </c>
      <c r="F145" t="str">
        <f t="shared" si="3"/>
        <v>(DecisionTreeRegressor(max_features='sqrt', splitter='random', min_samples_split=3, max_depth=3), learning_rate=0.1, loss='square', n_estimators=100))</v>
      </c>
      <c r="G145">
        <v>3</v>
      </c>
    </row>
    <row r="146" spans="1:7" x14ac:dyDescent="0.25">
      <c r="A146" t="s">
        <v>14</v>
      </c>
      <c r="B146" t="s">
        <v>8</v>
      </c>
      <c r="C146" s="2" t="s">
        <v>10</v>
      </c>
      <c r="D146">
        <v>0</v>
      </c>
      <c r="E146">
        <v>0.44</v>
      </c>
      <c r="F146" t="str">
        <f t="shared" si="3"/>
        <v>(alpha=1.0)</v>
      </c>
      <c r="G146">
        <v>3</v>
      </c>
    </row>
    <row r="147" spans="1:7" x14ac:dyDescent="0.25">
      <c r="A147" t="s">
        <v>14</v>
      </c>
      <c r="B147" t="s">
        <v>8</v>
      </c>
      <c r="C147" s="2" t="s">
        <v>10</v>
      </c>
      <c r="D147">
        <v>1</v>
      </c>
      <c r="E147">
        <v>0.77</v>
      </c>
      <c r="F147" t="str">
        <f t="shared" si="3"/>
        <v>(alpha=1.0)</v>
      </c>
      <c r="G147">
        <v>3</v>
      </c>
    </row>
    <row r="148" spans="1:7" x14ac:dyDescent="0.25">
      <c r="A148" t="s">
        <v>14</v>
      </c>
      <c r="B148" t="s">
        <v>8</v>
      </c>
      <c r="C148" s="2" t="s">
        <v>10</v>
      </c>
      <c r="D148">
        <v>2</v>
      </c>
      <c r="E148">
        <v>1.1599999999999999</v>
      </c>
      <c r="F148" t="str">
        <f t="shared" si="3"/>
        <v>(alpha=1.0)</v>
      </c>
      <c r="G148">
        <v>3</v>
      </c>
    </row>
    <row r="149" spans="1:7" x14ac:dyDescent="0.25">
      <c r="A149" t="s">
        <v>14</v>
      </c>
      <c r="B149" t="s">
        <v>8</v>
      </c>
      <c r="C149" s="2" t="s">
        <v>10</v>
      </c>
      <c r="D149">
        <v>3</v>
      </c>
      <c r="E149">
        <v>1.42</v>
      </c>
      <c r="F149" t="str">
        <f t="shared" si="3"/>
        <v>(alpha=1.0)</v>
      </c>
      <c r="G149">
        <v>3</v>
      </c>
    </row>
    <row r="150" spans="1:7" x14ac:dyDescent="0.25">
      <c r="A150" t="s">
        <v>14</v>
      </c>
      <c r="B150" t="s">
        <v>7</v>
      </c>
      <c r="C150" s="2" t="s">
        <v>10</v>
      </c>
      <c r="D150">
        <v>0</v>
      </c>
      <c r="E150">
        <v>0.42</v>
      </c>
      <c r="F150" t="str">
        <f t="shared" si="3"/>
        <v>(alpha=1.0)</v>
      </c>
      <c r="G150">
        <v>3</v>
      </c>
    </row>
    <row r="151" spans="1:7" x14ac:dyDescent="0.25">
      <c r="A151" t="s">
        <v>14</v>
      </c>
      <c r="B151" t="s">
        <v>7</v>
      </c>
      <c r="C151" s="2" t="s">
        <v>10</v>
      </c>
      <c r="D151">
        <v>1</v>
      </c>
      <c r="E151">
        <v>0.65</v>
      </c>
      <c r="F151" t="str">
        <f t="shared" si="3"/>
        <v>(alpha=1.0)</v>
      </c>
      <c r="G151">
        <v>3</v>
      </c>
    </row>
    <row r="152" spans="1:7" x14ac:dyDescent="0.25">
      <c r="A152" t="s">
        <v>14</v>
      </c>
      <c r="B152" t="s">
        <v>7</v>
      </c>
      <c r="C152" s="2" t="s">
        <v>10</v>
      </c>
      <c r="D152">
        <v>2</v>
      </c>
      <c r="E152">
        <v>1.1200000000000001</v>
      </c>
      <c r="F152" t="str">
        <f t="shared" si="3"/>
        <v>(alpha=1.0)</v>
      </c>
      <c r="G152">
        <v>3</v>
      </c>
    </row>
    <row r="153" spans="1:7" x14ac:dyDescent="0.25">
      <c r="A153" t="s">
        <v>14</v>
      </c>
      <c r="B153" t="s">
        <v>7</v>
      </c>
      <c r="C153" s="2" t="s">
        <v>10</v>
      </c>
      <c r="D153">
        <v>3</v>
      </c>
      <c r="E153">
        <v>1.41</v>
      </c>
      <c r="F153" t="str">
        <f t="shared" si="3"/>
        <v>(alpha=1.0)</v>
      </c>
      <c r="G153">
        <v>3</v>
      </c>
    </row>
    <row r="154" spans="1:7" x14ac:dyDescent="0.25">
      <c r="A154" t="s">
        <v>14</v>
      </c>
      <c r="B154" t="s">
        <v>6</v>
      </c>
      <c r="C154" s="2" t="s">
        <v>10</v>
      </c>
      <c r="D154">
        <v>0</v>
      </c>
      <c r="E154">
        <v>0.46</v>
      </c>
      <c r="F154" t="str">
        <f t="shared" si="3"/>
        <v>(alpha=1.0)</v>
      </c>
      <c r="G154">
        <v>3</v>
      </c>
    </row>
    <row r="155" spans="1:7" x14ac:dyDescent="0.25">
      <c r="A155" t="s">
        <v>14</v>
      </c>
      <c r="B155" t="s">
        <v>6</v>
      </c>
      <c r="C155" s="2" t="s">
        <v>10</v>
      </c>
      <c r="D155">
        <v>1</v>
      </c>
      <c r="E155">
        <v>0.76</v>
      </c>
      <c r="F155" t="str">
        <f t="shared" si="3"/>
        <v>(alpha=1.0)</v>
      </c>
      <c r="G155">
        <v>3</v>
      </c>
    </row>
    <row r="156" spans="1:7" x14ac:dyDescent="0.25">
      <c r="A156" t="s">
        <v>14</v>
      </c>
      <c r="B156" t="s">
        <v>6</v>
      </c>
      <c r="C156" s="2" t="s">
        <v>10</v>
      </c>
      <c r="D156">
        <v>2</v>
      </c>
      <c r="E156">
        <v>1.3</v>
      </c>
      <c r="F156" t="str">
        <f t="shared" si="3"/>
        <v>(alpha=1.0)</v>
      </c>
      <c r="G156">
        <v>3</v>
      </c>
    </row>
    <row r="157" spans="1:7" x14ac:dyDescent="0.25">
      <c r="A157" t="s">
        <v>14</v>
      </c>
      <c r="B157" t="s">
        <v>6</v>
      </c>
      <c r="C157" s="2" t="s">
        <v>10</v>
      </c>
      <c r="D157">
        <v>3</v>
      </c>
      <c r="E157">
        <v>1.61</v>
      </c>
      <c r="F157" t="str">
        <f t="shared" si="3"/>
        <v>(alpha=1.0)</v>
      </c>
      <c r="G157">
        <v>3</v>
      </c>
    </row>
    <row r="158" spans="1:7" x14ac:dyDescent="0.25">
      <c r="A158" t="s">
        <v>15</v>
      </c>
      <c r="B158" t="s">
        <v>8</v>
      </c>
      <c r="C158" s="2" t="s">
        <v>10</v>
      </c>
      <c r="D158">
        <v>0</v>
      </c>
      <c r="E158">
        <v>0.37</v>
      </c>
      <c r="F158" t="str">
        <f t="shared" si="3"/>
        <v>(alpha=1.0)</v>
      </c>
      <c r="G158">
        <v>3</v>
      </c>
    </row>
    <row r="159" spans="1:7" x14ac:dyDescent="0.25">
      <c r="A159" t="s">
        <v>15</v>
      </c>
      <c r="B159" t="s">
        <v>8</v>
      </c>
      <c r="C159" s="2" t="s">
        <v>10</v>
      </c>
      <c r="D159">
        <v>1</v>
      </c>
      <c r="E159">
        <v>0.73</v>
      </c>
      <c r="F159" t="str">
        <f t="shared" si="3"/>
        <v>(alpha=1.0)</v>
      </c>
      <c r="G159">
        <v>3</v>
      </c>
    </row>
    <row r="160" spans="1:7" x14ac:dyDescent="0.25">
      <c r="A160" t="s">
        <v>15</v>
      </c>
      <c r="B160" t="s">
        <v>8</v>
      </c>
      <c r="C160" s="2" t="s">
        <v>10</v>
      </c>
      <c r="D160">
        <v>2</v>
      </c>
      <c r="E160">
        <v>1.19</v>
      </c>
      <c r="F160" t="str">
        <f t="shared" si="3"/>
        <v>(alpha=1.0)</v>
      </c>
      <c r="G160">
        <v>3</v>
      </c>
    </row>
    <row r="161" spans="1:7" x14ac:dyDescent="0.25">
      <c r="A161" t="s">
        <v>15</v>
      </c>
      <c r="B161" t="s">
        <v>8</v>
      </c>
      <c r="C161" s="2" t="s">
        <v>10</v>
      </c>
      <c r="D161">
        <v>3</v>
      </c>
      <c r="E161">
        <v>1.45</v>
      </c>
      <c r="F161" t="str">
        <f t="shared" si="3"/>
        <v>(alpha=1.0)</v>
      </c>
      <c r="G161">
        <v>3</v>
      </c>
    </row>
    <row r="162" spans="1:7" x14ac:dyDescent="0.25">
      <c r="A162" t="s">
        <v>15</v>
      </c>
      <c r="B162" t="s">
        <v>7</v>
      </c>
      <c r="C162" s="2" t="s">
        <v>10</v>
      </c>
      <c r="D162">
        <v>0</v>
      </c>
      <c r="E162">
        <v>0.59</v>
      </c>
      <c r="F162" t="str">
        <f t="shared" si="3"/>
        <v>(alpha=1.0)</v>
      </c>
      <c r="G162">
        <v>3</v>
      </c>
    </row>
    <row r="163" spans="1:7" x14ac:dyDescent="0.25">
      <c r="A163" t="s">
        <v>15</v>
      </c>
      <c r="B163" t="s">
        <v>7</v>
      </c>
      <c r="C163" s="2" t="s">
        <v>10</v>
      </c>
      <c r="D163">
        <v>1</v>
      </c>
      <c r="E163">
        <v>0.71</v>
      </c>
      <c r="F163" t="str">
        <f t="shared" si="3"/>
        <v>(alpha=1.0)</v>
      </c>
      <c r="G163">
        <v>3</v>
      </c>
    </row>
    <row r="164" spans="1:7" x14ac:dyDescent="0.25">
      <c r="A164" t="s">
        <v>15</v>
      </c>
      <c r="B164" t="s">
        <v>7</v>
      </c>
      <c r="C164" s="2" t="s">
        <v>10</v>
      </c>
      <c r="D164">
        <v>2</v>
      </c>
      <c r="E164">
        <v>1.2</v>
      </c>
      <c r="F164" t="str">
        <f t="shared" si="3"/>
        <v>(alpha=1.0)</v>
      </c>
      <c r="G164">
        <v>3</v>
      </c>
    </row>
    <row r="165" spans="1:7" x14ac:dyDescent="0.25">
      <c r="A165" t="s">
        <v>15</v>
      </c>
      <c r="B165" t="s">
        <v>7</v>
      </c>
      <c r="C165" s="2" t="s">
        <v>10</v>
      </c>
      <c r="D165">
        <v>3</v>
      </c>
      <c r="E165">
        <v>1.38</v>
      </c>
      <c r="F165" t="str">
        <f t="shared" si="3"/>
        <v>(alpha=1.0)</v>
      </c>
      <c r="G165">
        <v>3</v>
      </c>
    </row>
    <row r="166" spans="1:7" x14ac:dyDescent="0.25">
      <c r="A166" t="s">
        <v>15</v>
      </c>
      <c r="B166" t="s">
        <v>6</v>
      </c>
      <c r="C166" s="2" t="s">
        <v>10</v>
      </c>
      <c r="D166">
        <v>0</v>
      </c>
      <c r="E166">
        <v>0.38</v>
      </c>
      <c r="F166" t="str">
        <f t="shared" si="3"/>
        <v>(alpha=1.0)</v>
      </c>
      <c r="G166">
        <v>3</v>
      </c>
    </row>
    <row r="167" spans="1:7" x14ac:dyDescent="0.25">
      <c r="A167" t="s">
        <v>15</v>
      </c>
      <c r="B167" t="s">
        <v>6</v>
      </c>
      <c r="C167" s="2" t="s">
        <v>10</v>
      </c>
      <c r="D167">
        <v>1</v>
      </c>
      <c r="E167">
        <v>0.66</v>
      </c>
      <c r="F167" t="str">
        <f t="shared" si="3"/>
        <v>(alpha=1.0)</v>
      </c>
      <c r="G167">
        <v>3</v>
      </c>
    </row>
    <row r="168" spans="1:7" x14ac:dyDescent="0.25">
      <c r="A168" t="s">
        <v>15</v>
      </c>
      <c r="B168" t="s">
        <v>6</v>
      </c>
      <c r="C168" s="2" t="s">
        <v>10</v>
      </c>
      <c r="D168">
        <v>2</v>
      </c>
      <c r="E168">
        <v>1.27</v>
      </c>
      <c r="F168" t="str">
        <f t="shared" si="3"/>
        <v>(alpha=1.0)</v>
      </c>
      <c r="G168">
        <v>3</v>
      </c>
    </row>
    <row r="169" spans="1:7" x14ac:dyDescent="0.25">
      <c r="A169" t="s">
        <v>15</v>
      </c>
      <c r="B169" t="s">
        <v>6</v>
      </c>
      <c r="C169" s="2" t="s">
        <v>10</v>
      </c>
      <c r="D169">
        <v>3</v>
      </c>
      <c r="E169">
        <v>1.62</v>
      </c>
      <c r="F169" t="str">
        <f t="shared" si="3"/>
        <v>(alpha=1.0)</v>
      </c>
      <c r="G169">
        <v>3</v>
      </c>
    </row>
    <row r="170" spans="1:7" x14ac:dyDescent="0.25">
      <c r="A170" t="s">
        <v>16</v>
      </c>
      <c r="B170" t="s">
        <v>8</v>
      </c>
      <c r="C170" s="2" t="s">
        <v>10</v>
      </c>
      <c r="D170">
        <v>0</v>
      </c>
      <c r="E170">
        <v>0.37</v>
      </c>
      <c r="F170" t="str">
        <f t="shared" si="3"/>
        <v>(alpha=1.0)</v>
      </c>
      <c r="G170">
        <v>3</v>
      </c>
    </row>
    <row r="171" spans="1:7" x14ac:dyDescent="0.25">
      <c r="A171" t="s">
        <v>16</v>
      </c>
      <c r="B171" t="s">
        <v>8</v>
      </c>
      <c r="C171" s="2" t="s">
        <v>10</v>
      </c>
      <c r="D171">
        <v>1</v>
      </c>
      <c r="E171">
        <v>0.73</v>
      </c>
      <c r="F171" t="str">
        <f t="shared" si="3"/>
        <v>(alpha=1.0)</v>
      </c>
      <c r="G171">
        <v>3</v>
      </c>
    </row>
    <row r="172" spans="1:7" x14ac:dyDescent="0.25">
      <c r="A172" t="s">
        <v>16</v>
      </c>
      <c r="B172" t="s">
        <v>8</v>
      </c>
      <c r="C172" s="2" t="s">
        <v>10</v>
      </c>
      <c r="D172">
        <v>2</v>
      </c>
      <c r="E172">
        <v>1.19</v>
      </c>
      <c r="F172" t="str">
        <f t="shared" si="3"/>
        <v>(alpha=1.0)</v>
      </c>
      <c r="G172">
        <v>3</v>
      </c>
    </row>
    <row r="173" spans="1:7" x14ac:dyDescent="0.25">
      <c r="A173" t="s">
        <v>16</v>
      </c>
      <c r="B173" t="s">
        <v>8</v>
      </c>
      <c r="C173" s="2" t="s">
        <v>10</v>
      </c>
      <c r="D173">
        <v>3</v>
      </c>
      <c r="E173">
        <v>1.45</v>
      </c>
      <c r="F173" t="str">
        <f t="shared" si="3"/>
        <v>(alpha=1.0)</v>
      </c>
      <c r="G173">
        <v>3</v>
      </c>
    </row>
    <row r="174" spans="1:7" x14ac:dyDescent="0.25">
      <c r="A174" t="s">
        <v>16</v>
      </c>
      <c r="B174" t="s">
        <v>7</v>
      </c>
      <c r="C174" s="2" t="s">
        <v>10</v>
      </c>
      <c r="D174">
        <v>0</v>
      </c>
      <c r="E174">
        <v>0.42</v>
      </c>
      <c r="F174" t="str">
        <f t="shared" si="3"/>
        <v>(alpha=1.0)</v>
      </c>
      <c r="G174">
        <v>3</v>
      </c>
    </row>
    <row r="175" spans="1:7" x14ac:dyDescent="0.25">
      <c r="A175" t="s">
        <v>16</v>
      </c>
      <c r="B175" t="s">
        <v>7</v>
      </c>
      <c r="C175" s="2" t="s">
        <v>10</v>
      </c>
      <c r="D175">
        <v>1</v>
      </c>
      <c r="E175">
        <v>0.65</v>
      </c>
      <c r="F175" t="str">
        <f t="shared" si="3"/>
        <v>(alpha=1.0)</v>
      </c>
      <c r="G175">
        <v>3</v>
      </c>
    </row>
    <row r="176" spans="1:7" x14ac:dyDescent="0.25">
      <c r="A176" t="s">
        <v>16</v>
      </c>
      <c r="B176" t="s">
        <v>7</v>
      </c>
      <c r="C176" s="2" t="s">
        <v>10</v>
      </c>
      <c r="D176">
        <v>2</v>
      </c>
      <c r="E176">
        <v>1.1100000000000001</v>
      </c>
      <c r="F176" t="str">
        <f t="shared" si="3"/>
        <v>(alpha=1.0)</v>
      </c>
      <c r="G176">
        <v>3</v>
      </c>
    </row>
    <row r="177" spans="1:7" x14ac:dyDescent="0.25">
      <c r="A177" t="s">
        <v>16</v>
      </c>
      <c r="B177" t="s">
        <v>7</v>
      </c>
      <c r="C177" s="2" t="s">
        <v>10</v>
      </c>
      <c r="D177">
        <v>3</v>
      </c>
      <c r="E177">
        <v>1.38</v>
      </c>
      <c r="F177" t="str">
        <f t="shared" si="3"/>
        <v>(alpha=1.0)</v>
      </c>
      <c r="G177">
        <v>3</v>
      </c>
    </row>
    <row r="178" spans="1:7" x14ac:dyDescent="0.25">
      <c r="A178" t="s">
        <v>16</v>
      </c>
      <c r="B178" t="s">
        <v>6</v>
      </c>
      <c r="C178" s="2" t="s">
        <v>10</v>
      </c>
      <c r="D178">
        <v>0</v>
      </c>
      <c r="E178">
        <v>0.4</v>
      </c>
      <c r="F178" t="str">
        <f t="shared" si="3"/>
        <v>(alpha=1.0)</v>
      </c>
      <c r="G178">
        <v>3</v>
      </c>
    </row>
    <row r="179" spans="1:7" x14ac:dyDescent="0.25">
      <c r="A179" t="s">
        <v>16</v>
      </c>
      <c r="B179" t="s">
        <v>6</v>
      </c>
      <c r="C179" s="2" t="s">
        <v>10</v>
      </c>
      <c r="D179">
        <v>1</v>
      </c>
      <c r="E179">
        <v>0.69</v>
      </c>
      <c r="F179" t="str">
        <f t="shared" si="3"/>
        <v>(alpha=1.0)</v>
      </c>
      <c r="G179">
        <v>3</v>
      </c>
    </row>
    <row r="180" spans="1:7" x14ac:dyDescent="0.25">
      <c r="A180" t="s">
        <v>16</v>
      </c>
      <c r="B180" t="s">
        <v>6</v>
      </c>
      <c r="C180" s="2" t="s">
        <v>10</v>
      </c>
      <c r="D180">
        <v>2</v>
      </c>
      <c r="E180">
        <v>1.28</v>
      </c>
      <c r="F180" t="str">
        <f t="shared" si="3"/>
        <v>(alpha=1.0)</v>
      </c>
      <c r="G180">
        <v>3</v>
      </c>
    </row>
    <row r="181" spans="1:7" x14ac:dyDescent="0.25">
      <c r="A181" t="s">
        <v>16</v>
      </c>
      <c r="B181" t="s">
        <v>6</v>
      </c>
      <c r="C181" s="2" t="s">
        <v>10</v>
      </c>
      <c r="D181">
        <v>3</v>
      </c>
      <c r="E181">
        <v>1.61</v>
      </c>
      <c r="F181" t="str">
        <f t="shared" si="3"/>
        <v>(alpha=1.0)</v>
      </c>
      <c r="G181">
        <v>3</v>
      </c>
    </row>
    <row r="182" spans="1:7" x14ac:dyDescent="0.25">
      <c r="A182" t="s">
        <v>17</v>
      </c>
      <c r="B182" t="s">
        <v>8</v>
      </c>
      <c r="C182" s="2" t="s">
        <v>10</v>
      </c>
      <c r="D182">
        <v>0</v>
      </c>
      <c r="E182">
        <v>0.55000000000000004</v>
      </c>
      <c r="F182" t="str">
        <f t="shared" si="3"/>
        <v>(C=1.0, epsilon=0.2)</v>
      </c>
      <c r="G182">
        <v>3</v>
      </c>
    </row>
    <row r="183" spans="1:7" x14ac:dyDescent="0.25">
      <c r="A183" t="s">
        <v>17</v>
      </c>
      <c r="B183" t="s">
        <v>8</v>
      </c>
      <c r="C183" s="2" t="s">
        <v>10</v>
      </c>
      <c r="D183">
        <v>1</v>
      </c>
      <c r="E183">
        <v>0.63</v>
      </c>
      <c r="F183" t="str">
        <f t="shared" si="3"/>
        <v>(C=1.0, epsilon=0.2)</v>
      </c>
      <c r="G183">
        <v>3</v>
      </c>
    </row>
    <row r="184" spans="1:7" x14ac:dyDescent="0.25">
      <c r="A184" t="s">
        <v>17</v>
      </c>
      <c r="B184" t="s">
        <v>8</v>
      </c>
      <c r="C184" s="2" t="s">
        <v>10</v>
      </c>
      <c r="D184">
        <v>2</v>
      </c>
      <c r="E184">
        <v>1.19</v>
      </c>
      <c r="F184" t="str">
        <f t="shared" si="3"/>
        <v>(C=1.0, epsilon=0.2)</v>
      </c>
      <c r="G184">
        <v>3</v>
      </c>
    </row>
    <row r="185" spans="1:7" x14ac:dyDescent="0.25">
      <c r="A185" t="s">
        <v>17</v>
      </c>
      <c r="B185" t="s">
        <v>8</v>
      </c>
      <c r="C185" s="2" t="s">
        <v>10</v>
      </c>
      <c r="D185">
        <v>3</v>
      </c>
      <c r="E185">
        <v>1.61</v>
      </c>
      <c r="F185" t="str">
        <f t="shared" si="3"/>
        <v>(C=1.0, epsilon=0.2)</v>
      </c>
      <c r="G185">
        <v>3</v>
      </c>
    </row>
    <row r="186" spans="1:7" x14ac:dyDescent="0.25">
      <c r="A186" t="s">
        <v>17</v>
      </c>
      <c r="B186" t="s">
        <v>7</v>
      </c>
      <c r="C186" s="2" t="s">
        <v>10</v>
      </c>
      <c r="D186">
        <v>0</v>
      </c>
      <c r="E186">
        <v>0.6</v>
      </c>
      <c r="F186" t="str">
        <f t="shared" si="3"/>
        <v>(C=1.0, epsilon=0.2)</v>
      </c>
      <c r="G186">
        <v>3</v>
      </c>
    </row>
    <row r="187" spans="1:7" x14ac:dyDescent="0.25">
      <c r="A187" t="s">
        <v>17</v>
      </c>
      <c r="B187" t="s">
        <v>7</v>
      </c>
      <c r="C187" s="2" t="s">
        <v>10</v>
      </c>
      <c r="D187">
        <v>1</v>
      </c>
      <c r="E187">
        <v>0.72</v>
      </c>
      <c r="F187" t="str">
        <f t="shared" si="3"/>
        <v>(C=1.0, epsilon=0.2)</v>
      </c>
      <c r="G187">
        <v>3</v>
      </c>
    </row>
    <row r="188" spans="1:7" x14ac:dyDescent="0.25">
      <c r="A188" t="s">
        <v>17</v>
      </c>
      <c r="B188" t="s">
        <v>7</v>
      </c>
      <c r="C188" s="2" t="s">
        <v>10</v>
      </c>
      <c r="D188">
        <v>2</v>
      </c>
      <c r="E188">
        <v>1.29</v>
      </c>
      <c r="F188" t="str">
        <f t="shared" si="3"/>
        <v>(C=1.0, epsilon=0.2)</v>
      </c>
      <c r="G188">
        <v>3</v>
      </c>
    </row>
    <row r="189" spans="1:7" x14ac:dyDescent="0.25">
      <c r="A189" t="s">
        <v>17</v>
      </c>
      <c r="B189" t="s">
        <v>7</v>
      </c>
      <c r="C189" s="2" t="s">
        <v>10</v>
      </c>
      <c r="D189">
        <v>3</v>
      </c>
      <c r="E189">
        <v>1.43</v>
      </c>
      <c r="F189" t="str">
        <f t="shared" si="3"/>
        <v>(C=1.0, epsilon=0.2)</v>
      </c>
      <c r="G189">
        <v>3</v>
      </c>
    </row>
    <row r="190" spans="1:7" x14ac:dyDescent="0.25">
      <c r="A190" t="s">
        <v>17</v>
      </c>
      <c r="B190" t="s">
        <v>6</v>
      </c>
      <c r="C190" s="2" t="s">
        <v>10</v>
      </c>
      <c r="D190">
        <v>0</v>
      </c>
      <c r="E190">
        <v>0.54</v>
      </c>
      <c r="F190" t="str">
        <f t="shared" si="3"/>
        <v>(C=1.0, epsilon=0.2)</v>
      </c>
      <c r="G190">
        <v>3</v>
      </c>
    </row>
    <row r="191" spans="1:7" x14ac:dyDescent="0.25">
      <c r="A191" t="s">
        <v>17</v>
      </c>
      <c r="B191" t="s">
        <v>6</v>
      </c>
      <c r="C191" s="2" t="s">
        <v>10</v>
      </c>
      <c r="D191">
        <v>1</v>
      </c>
      <c r="E191">
        <v>0.63</v>
      </c>
      <c r="F191" t="str">
        <f t="shared" si="3"/>
        <v>(C=1.0, epsilon=0.2)</v>
      </c>
      <c r="G191">
        <v>3</v>
      </c>
    </row>
    <row r="192" spans="1:7" x14ac:dyDescent="0.25">
      <c r="A192" t="s">
        <v>17</v>
      </c>
      <c r="B192" t="s">
        <v>6</v>
      </c>
      <c r="C192" s="2" t="s">
        <v>10</v>
      </c>
      <c r="D192">
        <v>2</v>
      </c>
      <c r="E192">
        <v>1.18</v>
      </c>
      <c r="F192" t="str">
        <f t="shared" si="3"/>
        <v>(C=1.0, epsilon=0.2)</v>
      </c>
      <c r="G192">
        <v>3</v>
      </c>
    </row>
    <row r="193" spans="1:7" x14ac:dyDescent="0.25">
      <c r="A193" t="s">
        <v>17</v>
      </c>
      <c r="B193" t="s">
        <v>6</v>
      </c>
      <c r="C193" s="2" t="s">
        <v>10</v>
      </c>
      <c r="D193">
        <v>3</v>
      </c>
      <c r="E193">
        <v>1.63</v>
      </c>
      <c r="F193" t="str">
        <f t="shared" si="3"/>
        <v>(C=1.0, epsilon=0.2)</v>
      </c>
      <c r="G193">
        <v>3</v>
      </c>
    </row>
    <row r="194" spans="1:7" x14ac:dyDescent="0.25">
      <c r="A194" t="s">
        <v>5</v>
      </c>
      <c r="B194" t="s">
        <v>6</v>
      </c>
      <c r="C194" s="2" t="s">
        <v>13</v>
      </c>
      <c r="D194">
        <v>0</v>
      </c>
      <c r="E194">
        <v>0.59</v>
      </c>
      <c r="F194" t="str">
        <f t="shared" si="3"/>
        <v>(DecisionTreeRegressor(max_features='sqrt', splitter='random', min_samples_split=3, max_depth=3), learning_rate=0.1, loss='square', n_estimators=100))</v>
      </c>
      <c r="G194">
        <v>1</v>
      </c>
    </row>
    <row r="195" spans="1:7" x14ac:dyDescent="0.25">
      <c r="A195" t="s">
        <v>5</v>
      </c>
      <c r="B195" t="s">
        <v>6</v>
      </c>
      <c r="C195" s="2" t="s">
        <v>13</v>
      </c>
      <c r="D195">
        <v>1</v>
      </c>
      <c r="E195">
        <v>0.72</v>
      </c>
      <c r="F195" t="str">
        <f t="shared" si="3"/>
        <v>(DecisionTreeRegressor(max_features='sqrt', splitter='random', min_samples_split=3, max_depth=3), learning_rate=0.1, loss='square', n_estimators=100))</v>
      </c>
      <c r="G195">
        <v>1</v>
      </c>
    </row>
    <row r="196" spans="1:7" x14ac:dyDescent="0.25">
      <c r="A196" t="s">
        <v>5</v>
      </c>
      <c r="B196" t="s">
        <v>6</v>
      </c>
      <c r="C196" s="2" t="s">
        <v>13</v>
      </c>
      <c r="D196">
        <v>2</v>
      </c>
      <c r="E196">
        <v>1.17</v>
      </c>
      <c r="F196" t="str">
        <f t="shared" si="3"/>
        <v>(DecisionTreeRegressor(max_features='sqrt', splitter='random', min_samples_split=3, max_depth=3), learning_rate=0.1, loss='square', n_estimators=100))</v>
      </c>
      <c r="G196">
        <v>1</v>
      </c>
    </row>
    <row r="197" spans="1:7" x14ac:dyDescent="0.25">
      <c r="A197" t="s">
        <v>5</v>
      </c>
      <c r="B197" t="s">
        <v>6</v>
      </c>
      <c r="C197" s="2" t="s">
        <v>13</v>
      </c>
      <c r="D197">
        <v>3</v>
      </c>
      <c r="E197">
        <v>1.5</v>
      </c>
      <c r="F197" t="str">
        <f t="shared" si="3"/>
        <v>(DecisionTreeRegressor(max_features='sqrt', splitter='random', min_samples_split=3, max_depth=3), learning_rate=0.1, loss='square', n_estimators=100))</v>
      </c>
      <c r="G197">
        <v>1</v>
      </c>
    </row>
    <row r="198" spans="1:7" x14ac:dyDescent="0.25">
      <c r="A198" t="s">
        <v>5</v>
      </c>
      <c r="B198" t="s">
        <v>7</v>
      </c>
      <c r="C198" s="2" t="s">
        <v>13</v>
      </c>
      <c r="D198">
        <v>0</v>
      </c>
      <c r="E198">
        <v>1.24</v>
      </c>
      <c r="F198" t="str">
        <f t="shared" si="3"/>
        <v>(DecisionTreeRegressor(max_features='sqrt', splitter='random', min_samples_split=3, max_depth=3), learning_rate=0.1, loss='square', n_estimators=100))</v>
      </c>
      <c r="G198">
        <v>1</v>
      </c>
    </row>
    <row r="199" spans="1:7" x14ac:dyDescent="0.25">
      <c r="A199" t="s">
        <v>5</v>
      </c>
      <c r="B199" t="s">
        <v>7</v>
      </c>
      <c r="C199" s="2" t="s">
        <v>13</v>
      </c>
      <c r="D199">
        <v>1</v>
      </c>
      <c r="E199">
        <v>1.27</v>
      </c>
      <c r="F199" t="str">
        <f t="shared" ref="F199:F262" si="4">VLOOKUP(A199,$K$2:$L$9,2,FALSE)</f>
        <v>(DecisionTreeRegressor(max_features='sqrt', splitter='random', min_samples_split=3, max_depth=3), learning_rate=0.1, loss='square', n_estimators=100))</v>
      </c>
      <c r="G199">
        <v>1</v>
      </c>
    </row>
    <row r="200" spans="1:7" x14ac:dyDescent="0.25">
      <c r="A200" t="s">
        <v>5</v>
      </c>
      <c r="B200" t="s">
        <v>7</v>
      </c>
      <c r="C200" s="2" t="s">
        <v>13</v>
      </c>
      <c r="D200">
        <v>2</v>
      </c>
      <c r="E200">
        <v>1.38</v>
      </c>
      <c r="F200" t="str">
        <f t="shared" si="4"/>
        <v>(DecisionTreeRegressor(max_features='sqrt', splitter='random', min_samples_split=3, max_depth=3), learning_rate=0.1, loss='square', n_estimators=100))</v>
      </c>
      <c r="G200">
        <v>1</v>
      </c>
    </row>
    <row r="201" spans="1:7" x14ac:dyDescent="0.25">
      <c r="A201" t="s">
        <v>5</v>
      </c>
      <c r="B201" t="s">
        <v>7</v>
      </c>
      <c r="C201" s="2" t="s">
        <v>13</v>
      </c>
      <c r="D201">
        <v>3</v>
      </c>
      <c r="E201">
        <v>1.45</v>
      </c>
      <c r="F201" t="str">
        <f t="shared" si="4"/>
        <v>(DecisionTreeRegressor(max_features='sqrt', splitter='random', min_samples_split=3, max_depth=3), learning_rate=0.1, loss='square', n_estimators=100))</v>
      </c>
      <c r="G201">
        <v>1</v>
      </c>
    </row>
    <row r="202" spans="1:7" x14ac:dyDescent="0.25">
      <c r="A202" t="s">
        <v>5</v>
      </c>
      <c r="B202" t="s">
        <v>8</v>
      </c>
      <c r="C202" s="2" t="s">
        <v>13</v>
      </c>
      <c r="D202">
        <v>0</v>
      </c>
      <c r="E202">
        <v>1.27</v>
      </c>
      <c r="F202" t="str">
        <f t="shared" si="4"/>
        <v>(DecisionTreeRegressor(max_features='sqrt', splitter='random', min_samples_split=3, max_depth=3), learning_rate=0.1, loss='square', n_estimators=100))</v>
      </c>
      <c r="G202">
        <v>1</v>
      </c>
    </row>
    <row r="203" spans="1:7" x14ac:dyDescent="0.25">
      <c r="A203" t="s">
        <v>5</v>
      </c>
      <c r="B203" t="s">
        <v>8</v>
      </c>
      <c r="C203" s="2" t="s">
        <v>13</v>
      </c>
      <c r="D203">
        <v>1</v>
      </c>
      <c r="E203">
        <v>1.29</v>
      </c>
      <c r="F203" t="str">
        <f t="shared" si="4"/>
        <v>(DecisionTreeRegressor(max_features='sqrt', splitter='random', min_samples_split=3, max_depth=3), learning_rate=0.1, loss='square', n_estimators=100))</v>
      </c>
      <c r="G203">
        <v>1</v>
      </c>
    </row>
    <row r="204" spans="1:7" x14ac:dyDescent="0.25">
      <c r="A204" t="s">
        <v>5</v>
      </c>
      <c r="B204" t="s">
        <v>8</v>
      </c>
      <c r="C204" s="2" t="s">
        <v>13</v>
      </c>
      <c r="D204">
        <v>2</v>
      </c>
      <c r="E204">
        <v>1.38</v>
      </c>
      <c r="F204" t="str">
        <f t="shared" si="4"/>
        <v>(DecisionTreeRegressor(max_features='sqrt', splitter='random', min_samples_split=3, max_depth=3), learning_rate=0.1, loss='square', n_estimators=100))</v>
      </c>
      <c r="G204">
        <v>1</v>
      </c>
    </row>
    <row r="205" spans="1:7" x14ac:dyDescent="0.25">
      <c r="A205" t="s">
        <v>5</v>
      </c>
      <c r="B205" t="s">
        <v>8</v>
      </c>
      <c r="C205" s="2" t="s">
        <v>13</v>
      </c>
      <c r="D205">
        <v>3</v>
      </c>
      <c r="E205">
        <v>1.47</v>
      </c>
      <c r="F205" t="str">
        <f t="shared" si="4"/>
        <v>(DecisionTreeRegressor(max_features='sqrt', splitter='random', min_samples_split=3, max_depth=3), learning_rate=0.1, loss='square', n_estimators=100))</v>
      </c>
      <c r="G205">
        <v>1</v>
      </c>
    </row>
    <row r="206" spans="1:7" x14ac:dyDescent="0.25">
      <c r="A206" t="s">
        <v>9</v>
      </c>
      <c r="B206" t="s">
        <v>7</v>
      </c>
      <c r="C206" s="2" t="s">
        <v>10</v>
      </c>
      <c r="D206">
        <v>0</v>
      </c>
      <c r="E206">
        <v>0.51</v>
      </c>
      <c r="F206" t="str">
        <f t="shared" si="4"/>
        <v>(max_depth=3,n_estimators=100)</v>
      </c>
      <c r="G206">
        <v>1</v>
      </c>
    </row>
    <row r="207" spans="1:7" x14ac:dyDescent="0.25">
      <c r="A207" t="s">
        <v>9</v>
      </c>
      <c r="B207" t="s">
        <v>7</v>
      </c>
      <c r="C207" s="2" t="s">
        <v>10</v>
      </c>
      <c r="D207">
        <v>1</v>
      </c>
      <c r="E207">
        <v>0.68</v>
      </c>
      <c r="F207" t="str">
        <f t="shared" si="4"/>
        <v>(max_depth=3,n_estimators=100)</v>
      </c>
      <c r="G207">
        <v>1</v>
      </c>
    </row>
    <row r="208" spans="1:7" x14ac:dyDescent="0.25">
      <c r="A208" t="s">
        <v>9</v>
      </c>
      <c r="B208" t="s">
        <v>7</v>
      </c>
      <c r="C208" s="2" t="s">
        <v>10</v>
      </c>
      <c r="D208">
        <v>2</v>
      </c>
      <c r="E208">
        <v>1.1100000000000001</v>
      </c>
      <c r="F208" t="str">
        <f t="shared" si="4"/>
        <v>(max_depth=3,n_estimators=100)</v>
      </c>
      <c r="G208">
        <v>1</v>
      </c>
    </row>
    <row r="209" spans="1:7" x14ac:dyDescent="0.25">
      <c r="A209" t="s">
        <v>9</v>
      </c>
      <c r="B209" t="s">
        <v>7</v>
      </c>
      <c r="C209" s="2" t="s">
        <v>10</v>
      </c>
      <c r="D209">
        <v>3</v>
      </c>
      <c r="E209">
        <v>1.27</v>
      </c>
      <c r="F209" t="str">
        <f t="shared" si="4"/>
        <v>(max_depth=3,n_estimators=100)</v>
      </c>
      <c r="G209">
        <v>1</v>
      </c>
    </row>
    <row r="210" spans="1:7" x14ac:dyDescent="0.25">
      <c r="A210" t="s">
        <v>9</v>
      </c>
      <c r="B210" t="s">
        <v>6</v>
      </c>
      <c r="C210" s="2" t="s">
        <v>10</v>
      </c>
      <c r="D210">
        <v>0</v>
      </c>
      <c r="E210">
        <v>0.46</v>
      </c>
      <c r="F210" t="str">
        <f t="shared" si="4"/>
        <v>(max_depth=3,n_estimators=100)</v>
      </c>
      <c r="G210">
        <v>1</v>
      </c>
    </row>
    <row r="211" spans="1:7" x14ac:dyDescent="0.25">
      <c r="A211" t="s">
        <v>9</v>
      </c>
      <c r="B211" t="s">
        <v>6</v>
      </c>
      <c r="C211" s="2" t="s">
        <v>10</v>
      </c>
      <c r="D211">
        <v>1</v>
      </c>
      <c r="E211">
        <v>0.63</v>
      </c>
      <c r="F211" t="str">
        <f t="shared" si="4"/>
        <v>(max_depth=3,n_estimators=100)</v>
      </c>
      <c r="G211">
        <v>1</v>
      </c>
    </row>
    <row r="212" spans="1:7" x14ac:dyDescent="0.25">
      <c r="A212" t="s">
        <v>9</v>
      </c>
      <c r="B212" t="s">
        <v>6</v>
      </c>
      <c r="C212" s="2" t="s">
        <v>10</v>
      </c>
      <c r="D212">
        <v>2</v>
      </c>
      <c r="E212">
        <v>1.1100000000000001</v>
      </c>
      <c r="F212" t="str">
        <f t="shared" si="4"/>
        <v>(max_depth=3,n_estimators=100)</v>
      </c>
      <c r="G212">
        <v>1</v>
      </c>
    </row>
    <row r="213" spans="1:7" x14ac:dyDescent="0.25">
      <c r="A213" t="s">
        <v>9</v>
      </c>
      <c r="B213" t="s">
        <v>6</v>
      </c>
      <c r="C213" s="2" t="s">
        <v>10</v>
      </c>
      <c r="D213">
        <v>3</v>
      </c>
      <c r="E213">
        <v>1.36</v>
      </c>
      <c r="F213" t="str">
        <f t="shared" si="4"/>
        <v>(max_depth=3,n_estimators=100)</v>
      </c>
      <c r="G213">
        <v>1</v>
      </c>
    </row>
    <row r="214" spans="1:7" x14ac:dyDescent="0.25">
      <c r="A214" t="s">
        <v>12</v>
      </c>
      <c r="B214" t="s">
        <v>6</v>
      </c>
      <c r="C214" s="2" t="s">
        <v>10</v>
      </c>
      <c r="D214">
        <v>0</v>
      </c>
      <c r="E214">
        <v>0.47</v>
      </c>
      <c r="F214" t="str">
        <f t="shared" si="4"/>
        <v>(num_boost_round=100000,early_stopping_rounds=5,verbose_eval=False))</v>
      </c>
      <c r="G214">
        <v>1</v>
      </c>
    </row>
    <row r="215" spans="1:7" x14ac:dyDescent="0.25">
      <c r="A215" t="s">
        <v>12</v>
      </c>
      <c r="B215" t="s">
        <v>6</v>
      </c>
      <c r="C215" s="2" t="s">
        <v>10</v>
      </c>
      <c r="D215">
        <v>1</v>
      </c>
      <c r="E215">
        <v>0.67</v>
      </c>
      <c r="F215" t="str">
        <f t="shared" si="4"/>
        <v>(num_boost_round=100000,early_stopping_rounds=5,verbose_eval=False))</v>
      </c>
      <c r="G215">
        <v>1</v>
      </c>
    </row>
    <row r="216" spans="1:7" x14ac:dyDescent="0.25">
      <c r="A216" t="s">
        <v>12</v>
      </c>
      <c r="B216" t="s">
        <v>6</v>
      </c>
      <c r="C216" s="2" t="s">
        <v>10</v>
      </c>
      <c r="D216">
        <v>2</v>
      </c>
      <c r="E216">
        <v>1.1200000000000001</v>
      </c>
      <c r="F216" t="str">
        <f t="shared" si="4"/>
        <v>(num_boost_round=100000,early_stopping_rounds=5,verbose_eval=False))</v>
      </c>
      <c r="G216">
        <v>1</v>
      </c>
    </row>
    <row r="217" spans="1:7" x14ac:dyDescent="0.25">
      <c r="A217" t="s">
        <v>12</v>
      </c>
      <c r="B217" t="s">
        <v>6</v>
      </c>
      <c r="C217" s="2" t="s">
        <v>10</v>
      </c>
      <c r="D217">
        <v>3</v>
      </c>
      <c r="E217">
        <v>1.39</v>
      </c>
      <c r="F217" t="str">
        <f t="shared" si="4"/>
        <v>(num_boost_round=100000,early_stopping_rounds=5,verbose_eval=False))</v>
      </c>
      <c r="G217">
        <v>1</v>
      </c>
    </row>
    <row r="218" spans="1:7" x14ac:dyDescent="0.25">
      <c r="A218" t="s">
        <v>11</v>
      </c>
      <c r="B218" t="s">
        <v>8</v>
      </c>
      <c r="C218" s="2" t="s">
        <v>10</v>
      </c>
      <c r="D218">
        <v>0</v>
      </c>
      <c r="E218">
        <v>0.84</v>
      </c>
      <c r="F218" t="str">
        <f t="shared" si="4"/>
        <v>(activation= 'tanh', hidden_layer_sizes= (20,), solver= 'lbfgs'))</v>
      </c>
      <c r="G218">
        <v>1</v>
      </c>
    </row>
    <row r="219" spans="1:7" x14ac:dyDescent="0.25">
      <c r="A219" t="s">
        <v>11</v>
      </c>
      <c r="B219" t="s">
        <v>8</v>
      </c>
      <c r="C219" s="2" t="s">
        <v>10</v>
      </c>
      <c r="D219">
        <v>1</v>
      </c>
      <c r="E219">
        <v>0.89</v>
      </c>
      <c r="F219" t="str">
        <f t="shared" si="4"/>
        <v>(activation= 'tanh', hidden_layer_sizes= (20,), solver= 'lbfgs'))</v>
      </c>
      <c r="G219">
        <v>1</v>
      </c>
    </row>
    <row r="220" spans="1:7" x14ac:dyDescent="0.25">
      <c r="A220" t="s">
        <v>11</v>
      </c>
      <c r="B220" t="s">
        <v>8</v>
      </c>
      <c r="C220" s="2" t="s">
        <v>10</v>
      </c>
      <c r="D220">
        <v>2</v>
      </c>
      <c r="E220">
        <v>1.18</v>
      </c>
      <c r="F220" t="str">
        <f t="shared" si="4"/>
        <v>(activation= 'tanh', hidden_layer_sizes= (20,), solver= 'lbfgs'))</v>
      </c>
      <c r="G220">
        <v>1</v>
      </c>
    </row>
    <row r="221" spans="1:7" x14ac:dyDescent="0.25">
      <c r="A221" t="s">
        <v>11</v>
      </c>
      <c r="B221" t="s">
        <v>8</v>
      </c>
      <c r="C221" s="2" t="s">
        <v>10</v>
      </c>
      <c r="D221">
        <v>3</v>
      </c>
      <c r="E221">
        <v>1.3</v>
      </c>
      <c r="F221" t="str">
        <f t="shared" si="4"/>
        <v>(activation= 'tanh', hidden_layer_sizes= (20,), solver= 'lbfgs'))</v>
      </c>
      <c r="G221">
        <v>1</v>
      </c>
    </row>
    <row r="222" spans="1:7" x14ac:dyDescent="0.25">
      <c r="A222" t="s">
        <v>11</v>
      </c>
      <c r="B222" t="s">
        <v>7</v>
      </c>
      <c r="C222" s="2" t="s">
        <v>10</v>
      </c>
      <c r="D222">
        <v>0</v>
      </c>
      <c r="E222">
        <v>0.75</v>
      </c>
      <c r="F222" t="str">
        <f t="shared" si="4"/>
        <v>(activation= 'tanh', hidden_layer_sizes= (20,), solver= 'lbfgs'))</v>
      </c>
      <c r="G222">
        <v>1</v>
      </c>
    </row>
    <row r="223" spans="1:7" x14ac:dyDescent="0.25">
      <c r="A223" t="s">
        <v>11</v>
      </c>
      <c r="B223" t="s">
        <v>7</v>
      </c>
      <c r="C223" s="2" t="s">
        <v>10</v>
      </c>
      <c r="D223">
        <v>1</v>
      </c>
      <c r="E223">
        <v>1</v>
      </c>
      <c r="F223" t="str">
        <f t="shared" si="4"/>
        <v>(activation= 'tanh', hidden_layer_sizes= (20,), solver= 'lbfgs'))</v>
      </c>
      <c r="G223">
        <v>1</v>
      </c>
    </row>
    <row r="224" spans="1:7" x14ac:dyDescent="0.25">
      <c r="A224" t="s">
        <v>11</v>
      </c>
      <c r="B224" t="s">
        <v>7</v>
      </c>
      <c r="C224" s="2" t="s">
        <v>10</v>
      </c>
      <c r="D224">
        <v>2</v>
      </c>
      <c r="E224">
        <v>1.19</v>
      </c>
      <c r="F224" t="str">
        <f t="shared" si="4"/>
        <v>(activation= 'tanh', hidden_layer_sizes= (20,), solver= 'lbfgs'))</v>
      </c>
      <c r="G224">
        <v>1</v>
      </c>
    </row>
    <row r="225" spans="1:7" x14ac:dyDescent="0.25">
      <c r="A225" t="s">
        <v>11</v>
      </c>
      <c r="B225" t="s">
        <v>7</v>
      </c>
      <c r="C225" s="2" t="s">
        <v>10</v>
      </c>
      <c r="D225">
        <v>3</v>
      </c>
      <c r="E225">
        <v>1.25</v>
      </c>
      <c r="F225" t="str">
        <f t="shared" si="4"/>
        <v>(activation= 'tanh', hidden_layer_sizes= (20,), solver= 'lbfgs'))</v>
      </c>
      <c r="G225">
        <v>1</v>
      </c>
    </row>
    <row r="226" spans="1:7" x14ac:dyDescent="0.25">
      <c r="A226" t="s">
        <v>11</v>
      </c>
      <c r="B226" t="s">
        <v>6</v>
      </c>
      <c r="C226" s="2" t="s">
        <v>10</v>
      </c>
      <c r="D226">
        <v>0</v>
      </c>
      <c r="E226">
        <v>0.79</v>
      </c>
      <c r="F226" t="str">
        <f t="shared" si="4"/>
        <v>(activation= 'tanh', hidden_layer_sizes= (20,), solver= 'lbfgs'))</v>
      </c>
      <c r="G226">
        <v>1</v>
      </c>
    </row>
    <row r="227" spans="1:7" x14ac:dyDescent="0.25">
      <c r="A227" t="s">
        <v>11</v>
      </c>
      <c r="B227" t="s">
        <v>6</v>
      </c>
      <c r="C227" s="2" t="s">
        <v>10</v>
      </c>
      <c r="D227">
        <v>1</v>
      </c>
      <c r="E227">
        <v>0.92</v>
      </c>
      <c r="F227" t="str">
        <f t="shared" si="4"/>
        <v>(activation= 'tanh', hidden_layer_sizes= (20,), solver= 'lbfgs'))</v>
      </c>
      <c r="G227">
        <v>1</v>
      </c>
    </row>
    <row r="228" spans="1:7" x14ac:dyDescent="0.25">
      <c r="A228" t="s">
        <v>11</v>
      </c>
      <c r="B228" t="s">
        <v>6</v>
      </c>
      <c r="C228" s="2" t="s">
        <v>10</v>
      </c>
      <c r="D228">
        <v>2</v>
      </c>
      <c r="E228">
        <v>1.18</v>
      </c>
      <c r="F228" t="str">
        <f t="shared" si="4"/>
        <v>(activation= 'tanh', hidden_layer_sizes= (20,), solver= 'lbfgs'))</v>
      </c>
      <c r="G228">
        <v>1</v>
      </c>
    </row>
    <row r="229" spans="1:7" x14ac:dyDescent="0.25">
      <c r="A229" t="s">
        <v>11</v>
      </c>
      <c r="B229" t="s">
        <v>6</v>
      </c>
      <c r="C229" s="2" t="s">
        <v>10</v>
      </c>
      <c r="D229">
        <v>3</v>
      </c>
      <c r="E229">
        <v>1.3</v>
      </c>
      <c r="F229" t="str">
        <f t="shared" si="4"/>
        <v>(activation= 'tanh', hidden_layer_sizes= (20,), solver= 'lbfgs'))</v>
      </c>
      <c r="G229">
        <v>1</v>
      </c>
    </row>
    <row r="230" spans="1:7" x14ac:dyDescent="0.25">
      <c r="A230" t="s">
        <v>12</v>
      </c>
      <c r="B230" t="s">
        <v>7</v>
      </c>
      <c r="C230" s="2" t="s">
        <v>10</v>
      </c>
      <c r="D230">
        <v>0</v>
      </c>
      <c r="E230">
        <v>0.52</v>
      </c>
      <c r="F230" t="str">
        <f t="shared" si="4"/>
        <v>(num_boost_round=100000,early_stopping_rounds=5,verbose_eval=False))</v>
      </c>
      <c r="G230">
        <v>1</v>
      </c>
    </row>
    <row r="231" spans="1:7" x14ac:dyDescent="0.25">
      <c r="A231" t="s">
        <v>12</v>
      </c>
      <c r="B231" t="s">
        <v>7</v>
      </c>
      <c r="C231" s="2" t="s">
        <v>10</v>
      </c>
      <c r="D231">
        <v>1</v>
      </c>
      <c r="E231">
        <v>0.7</v>
      </c>
      <c r="F231" t="str">
        <f t="shared" si="4"/>
        <v>(num_boost_round=100000,early_stopping_rounds=5,verbose_eval=False))</v>
      </c>
      <c r="G231">
        <v>1</v>
      </c>
    </row>
    <row r="232" spans="1:7" x14ac:dyDescent="0.25">
      <c r="A232" t="s">
        <v>12</v>
      </c>
      <c r="B232" t="s">
        <v>7</v>
      </c>
      <c r="C232" s="2" t="s">
        <v>10</v>
      </c>
      <c r="D232">
        <v>2</v>
      </c>
      <c r="E232">
        <v>1.08</v>
      </c>
      <c r="F232" t="str">
        <f t="shared" si="4"/>
        <v>(num_boost_round=100000,early_stopping_rounds=5,verbose_eval=False))</v>
      </c>
      <c r="G232">
        <v>1</v>
      </c>
    </row>
    <row r="233" spans="1:7" x14ac:dyDescent="0.25">
      <c r="A233" t="s">
        <v>12</v>
      </c>
      <c r="B233" t="s">
        <v>7</v>
      </c>
      <c r="C233" s="2" t="s">
        <v>10</v>
      </c>
      <c r="D233">
        <v>3</v>
      </c>
      <c r="E233">
        <v>1.3</v>
      </c>
      <c r="F233" t="str">
        <f t="shared" si="4"/>
        <v>(num_boost_round=100000,early_stopping_rounds=5,verbose_eval=False))</v>
      </c>
      <c r="G233">
        <v>1</v>
      </c>
    </row>
    <row r="234" spans="1:7" x14ac:dyDescent="0.25">
      <c r="A234" t="s">
        <v>12</v>
      </c>
      <c r="B234" t="s">
        <v>8</v>
      </c>
      <c r="C234" s="2" t="s">
        <v>10</v>
      </c>
      <c r="D234">
        <v>0</v>
      </c>
      <c r="E234">
        <v>0.52</v>
      </c>
      <c r="F234" t="str">
        <f t="shared" si="4"/>
        <v>(num_boost_round=100000,early_stopping_rounds=5,verbose_eval=False))</v>
      </c>
      <c r="G234">
        <v>1</v>
      </c>
    </row>
    <row r="235" spans="1:7" x14ac:dyDescent="0.25">
      <c r="A235" t="s">
        <v>12</v>
      </c>
      <c r="B235" t="s">
        <v>8</v>
      </c>
      <c r="C235" s="2" t="s">
        <v>10</v>
      </c>
      <c r="D235">
        <v>1</v>
      </c>
      <c r="E235">
        <v>0.69</v>
      </c>
      <c r="F235" t="str">
        <f t="shared" si="4"/>
        <v>(num_boost_round=100000,early_stopping_rounds=5,verbose_eval=False))</v>
      </c>
      <c r="G235">
        <v>1</v>
      </c>
    </row>
    <row r="236" spans="1:7" x14ac:dyDescent="0.25">
      <c r="A236" t="s">
        <v>12</v>
      </c>
      <c r="B236" t="s">
        <v>8</v>
      </c>
      <c r="C236" s="2" t="s">
        <v>10</v>
      </c>
      <c r="D236">
        <v>2</v>
      </c>
      <c r="E236">
        <v>1.08</v>
      </c>
      <c r="F236" t="str">
        <f t="shared" si="4"/>
        <v>(num_boost_round=100000,early_stopping_rounds=5,verbose_eval=False))</v>
      </c>
      <c r="G236">
        <v>1</v>
      </c>
    </row>
    <row r="237" spans="1:7" x14ac:dyDescent="0.25">
      <c r="A237" t="s">
        <v>12</v>
      </c>
      <c r="B237" t="s">
        <v>8</v>
      </c>
      <c r="C237" s="2" t="s">
        <v>10</v>
      </c>
      <c r="D237">
        <v>3</v>
      </c>
      <c r="E237">
        <v>1.3</v>
      </c>
      <c r="F237" t="str">
        <f t="shared" si="4"/>
        <v>(num_boost_round=100000,early_stopping_rounds=5,verbose_eval=False))</v>
      </c>
      <c r="G237">
        <v>1</v>
      </c>
    </row>
    <row r="238" spans="1:7" x14ac:dyDescent="0.25">
      <c r="A238" t="s">
        <v>9</v>
      </c>
      <c r="B238" t="s">
        <v>8</v>
      </c>
      <c r="C238" s="2" t="s">
        <v>10</v>
      </c>
      <c r="D238">
        <v>0</v>
      </c>
      <c r="E238">
        <v>0.51</v>
      </c>
      <c r="F238" t="str">
        <f t="shared" si="4"/>
        <v>(max_depth=3,n_estimators=100)</v>
      </c>
      <c r="G238">
        <v>1</v>
      </c>
    </row>
    <row r="239" spans="1:7" x14ac:dyDescent="0.25">
      <c r="A239" t="s">
        <v>9</v>
      </c>
      <c r="B239" t="s">
        <v>8</v>
      </c>
      <c r="C239" s="2" t="s">
        <v>10</v>
      </c>
      <c r="D239">
        <v>1</v>
      </c>
      <c r="E239">
        <v>0.68</v>
      </c>
      <c r="F239" t="str">
        <f t="shared" si="4"/>
        <v>(max_depth=3,n_estimators=100)</v>
      </c>
      <c r="G239">
        <v>1</v>
      </c>
    </row>
    <row r="240" spans="1:7" x14ac:dyDescent="0.25">
      <c r="A240" t="s">
        <v>9</v>
      </c>
      <c r="B240" t="s">
        <v>8</v>
      </c>
      <c r="C240" s="2" t="s">
        <v>10</v>
      </c>
      <c r="D240">
        <v>2</v>
      </c>
      <c r="E240">
        <v>1.1100000000000001</v>
      </c>
      <c r="F240" t="str">
        <f t="shared" si="4"/>
        <v>(max_depth=3,n_estimators=100)</v>
      </c>
      <c r="G240">
        <v>1</v>
      </c>
    </row>
    <row r="241" spans="1:7" x14ac:dyDescent="0.25">
      <c r="A241" t="s">
        <v>9</v>
      </c>
      <c r="B241" t="s">
        <v>8</v>
      </c>
      <c r="C241" s="2" t="s">
        <v>10</v>
      </c>
      <c r="D241">
        <v>3</v>
      </c>
      <c r="E241">
        <v>1.27</v>
      </c>
      <c r="F241" t="str">
        <f t="shared" si="4"/>
        <v>(max_depth=3,n_estimators=100)</v>
      </c>
      <c r="G241">
        <v>1</v>
      </c>
    </row>
    <row r="242" spans="1:7" x14ac:dyDescent="0.25">
      <c r="A242" t="s">
        <v>9</v>
      </c>
      <c r="B242" t="s">
        <v>8</v>
      </c>
      <c r="C242" s="2" t="s">
        <v>13</v>
      </c>
      <c r="D242">
        <v>0</v>
      </c>
      <c r="E242">
        <v>0.8</v>
      </c>
      <c r="F242" t="str">
        <f t="shared" si="4"/>
        <v>(max_depth=3,n_estimators=100)</v>
      </c>
      <c r="G242">
        <v>1</v>
      </c>
    </row>
    <row r="243" spans="1:7" x14ac:dyDescent="0.25">
      <c r="A243" t="s">
        <v>9</v>
      </c>
      <c r="B243" t="s">
        <v>8</v>
      </c>
      <c r="C243" s="2" t="s">
        <v>13</v>
      </c>
      <c r="D243">
        <v>1</v>
      </c>
      <c r="E243">
        <v>0.91</v>
      </c>
      <c r="F243" t="str">
        <f t="shared" si="4"/>
        <v>(max_depth=3,n_estimators=100)</v>
      </c>
      <c r="G243">
        <v>1</v>
      </c>
    </row>
    <row r="244" spans="1:7" x14ac:dyDescent="0.25">
      <c r="A244" t="s">
        <v>9</v>
      </c>
      <c r="B244" t="s">
        <v>8</v>
      </c>
      <c r="C244" s="2" t="s">
        <v>13</v>
      </c>
      <c r="D244">
        <v>2</v>
      </c>
      <c r="E244">
        <v>1.1599999999999999</v>
      </c>
      <c r="F244" t="str">
        <f t="shared" si="4"/>
        <v>(max_depth=3,n_estimators=100)</v>
      </c>
      <c r="G244">
        <v>1</v>
      </c>
    </row>
    <row r="245" spans="1:7" x14ac:dyDescent="0.25">
      <c r="A245" t="s">
        <v>9</v>
      </c>
      <c r="B245" t="s">
        <v>8</v>
      </c>
      <c r="C245" s="2" t="s">
        <v>13</v>
      </c>
      <c r="D245">
        <v>3</v>
      </c>
      <c r="E245">
        <v>1.35</v>
      </c>
      <c r="F245" t="str">
        <f t="shared" si="4"/>
        <v>(max_depth=3,n_estimators=100)</v>
      </c>
      <c r="G245">
        <v>1</v>
      </c>
    </row>
    <row r="246" spans="1:7" x14ac:dyDescent="0.25">
      <c r="A246" t="s">
        <v>9</v>
      </c>
      <c r="B246" t="s">
        <v>7</v>
      </c>
      <c r="C246" s="2" t="s">
        <v>13</v>
      </c>
      <c r="D246">
        <v>0</v>
      </c>
      <c r="E246">
        <v>0.81</v>
      </c>
      <c r="F246" t="str">
        <f t="shared" si="4"/>
        <v>(max_depth=3,n_estimators=100)</v>
      </c>
      <c r="G246">
        <v>1</v>
      </c>
    </row>
    <row r="247" spans="1:7" x14ac:dyDescent="0.25">
      <c r="A247" t="s">
        <v>9</v>
      </c>
      <c r="B247" t="s">
        <v>7</v>
      </c>
      <c r="C247" s="2" t="s">
        <v>13</v>
      </c>
      <c r="D247">
        <v>1</v>
      </c>
      <c r="E247">
        <v>0.91</v>
      </c>
      <c r="F247" t="str">
        <f t="shared" si="4"/>
        <v>(max_depth=3,n_estimators=100)</v>
      </c>
      <c r="G247">
        <v>1</v>
      </c>
    </row>
    <row r="248" spans="1:7" x14ac:dyDescent="0.25">
      <c r="A248" t="s">
        <v>9</v>
      </c>
      <c r="B248" t="s">
        <v>7</v>
      </c>
      <c r="C248" s="2" t="s">
        <v>13</v>
      </c>
      <c r="D248">
        <v>2</v>
      </c>
      <c r="E248">
        <v>1.1599999999999999</v>
      </c>
      <c r="F248" t="str">
        <f t="shared" si="4"/>
        <v>(max_depth=3,n_estimators=100)</v>
      </c>
      <c r="G248">
        <v>1</v>
      </c>
    </row>
    <row r="249" spans="1:7" x14ac:dyDescent="0.25">
      <c r="A249" t="s">
        <v>9</v>
      </c>
      <c r="B249" t="s">
        <v>7</v>
      </c>
      <c r="C249" s="2" t="s">
        <v>13</v>
      </c>
      <c r="D249">
        <v>3</v>
      </c>
      <c r="E249">
        <v>1.35</v>
      </c>
      <c r="F249" t="str">
        <f t="shared" si="4"/>
        <v>(max_depth=3,n_estimators=100)</v>
      </c>
      <c r="G249">
        <v>1</v>
      </c>
    </row>
    <row r="250" spans="1:7" x14ac:dyDescent="0.25">
      <c r="A250" t="s">
        <v>9</v>
      </c>
      <c r="B250" t="s">
        <v>6</v>
      </c>
      <c r="C250" s="2" t="s">
        <v>13</v>
      </c>
      <c r="D250">
        <v>0</v>
      </c>
      <c r="E250">
        <v>0.43</v>
      </c>
      <c r="F250" t="str">
        <f t="shared" si="4"/>
        <v>(max_depth=3,n_estimators=100)</v>
      </c>
      <c r="G250">
        <v>1</v>
      </c>
    </row>
    <row r="251" spans="1:7" x14ac:dyDescent="0.25">
      <c r="A251" t="s">
        <v>9</v>
      </c>
      <c r="B251" t="s">
        <v>6</v>
      </c>
      <c r="C251" s="2" t="s">
        <v>13</v>
      </c>
      <c r="D251">
        <v>1</v>
      </c>
      <c r="E251">
        <v>0.62</v>
      </c>
      <c r="F251" t="str">
        <f t="shared" si="4"/>
        <v>(max_depth=3,n_estimators=100)</v>
      </c>
      <c r="G251">
        <v>1</v>
      </c>
    </row>
    <row r="252" spans="1:7" x14ac:dyDescent="0.25">
      <c r="A252" t="s">
        <v>9</v>
      </c>
      <c r="B252" t="s">
        <v>6</v>
      </c>
      <c r="C252" s="2" t="s">
        <v>13</v>
      </c>
      <c r="D252">
        <v>2</v>
      </c>
      <c r="E252">
        <v>1.1499999999999999</v>
      </c>
      <c r="F252" t="str">
        <f t="shared" si="4"/>
        <v>(max_depth=3,n_estimators=100)</v>
      </c>
      <c r="G252">
        <v>1</v>
      </c>
    </row>
    <row r="253" spans="1:7" x14ac:dyDescent="0.25">
      <c r="A253" t="s">
        <v>9</v>
      </c>
      <c r="B253" t="s">
        <v>6</v>
      </c>
      <c r="C253" s="2" t="s">
        <v>13</v>
      </c>
      <c r="D253">
        <v>3</v>
      </c>
      <c r="E253">
        <v>1.48</v>
      </c>
      <c r="F253" t="str">
        <f t="shared" si="4"/>
        <v>(max_depth=3,n_estimators=100)</v>
      </c>
      <c r="G253">
        <v>1</v>
      </c>
    </row>
    <row r="254" spans="1:7" x14ac:dyDescent="0.25">
      <c r="A254" t="s">
        <v>12</v>
      </c>
      <c r="B254" t="s">
        <v>8</v>
      </c>
      <c r="C254" s="2" t="s">
        <v>13</v>
      </c>
      <c r="D254">
        <v>0</v>
      </c>
      <c r="E254">
        <v>0.55000000000000004</v>
      </c>
      <c r="F254" t="str">
        <f t="shared" si="4"/>
        <v>(num_boost_round=100000,early_stopping_rounds=5,verbose_eval=False))</v>
      </c>
      <c r="G254">
        <v>1</v>
      </c>
    </row>
    <row r="255" spans="1:7" x14ac:dyDescent="0.25">
      <c r="A255" t="s">
        <v>12</v>
      </c>
      <c r="B255" t="s">
        <v>8</v>
      </c>
      <c r="C255" s="2" t="s">
        <v>13</v>
      </c>
      <c r="D255">
        <v>1</v>
      </c>
      <c r="E255">
        <v>0.74</v>
      </c>
      <c r="F255" t="str">
        <f t="shared" si="4"/>
        <v>(num_boost_round=100000,early_stopping_rounds=5,verbose_eval=False))</v>
      </c>
      <c r="G255">
        <v>1</v>
      </c>
    </row>
    <row r="256" spans="1:7" x14ac:dyDescent="0.25">
      <c r="A256" t="s">
        <v>12</v>
      </c>
      <c r="B256" t="s">
        <v>8</v>
      </c>
      <c r="C256" s="2" t="s">
        <v>13</v>
      </c>
      <c r="D256">
        <v>2</v>
      </c>
      <c r="E256">
        <v>1.1000000000000001</v>
      </c>
      <c r="F256" t="str">
        <f t="shared" si="4"/>
        <v>(num_boost_round=100000,early_stopping_rounds=5,verbose_eval=False))</v>
      </c>
      <c r="G256">
        <v>1</v>
      </c>
    </row>
    <row r="257" spans="1:7" x14ac:dyDescent="0.25">
      <c r="A257" t="s">
        <v>12</v>
      </c>
      <c r="B257" t="s">
        <v>8</v>
      </c>
      <c r="C257" s="2" t="s">
        <v>13</v>
      </c>
      <c r="D257">
        <v>3</v>
      </c>
      <c r="E257">
        <v>1.32</v>
      </c>
      <c r="F257" t="str">
        <f t="shared" si="4"/>
        <v>(num_boost_round=100000,early_stopping_rounds=5,verbose_eval=False))</v>
      </c>
      <c r="G257">
        <v>1</v>
      </c>
    </row>
    <row r="258" spans="1:7" x14ac:dyDescent="0.25">
      <c r="A258" t="s">
        <v>12</v>
      </c>
      <c r="B258" t="s">
        <v>6</v>
      </c>
      <c r="C258" s="2" t="s">
        <v>13</v>
      </c>
      <c r="D258">
        <v>0</v>
      </c>
      <c r="E258">
        <v>0.47</v>
      </c>
      <c r="F258" t="str">
        <f t="shared" si="4"/>
        <v>(num_boost_round=100000,early_stopping_rounds=5,verbose_eval=False))</v>
      </c>
      <c r="G258">
        <v>1</v>
      </c>
    </row>
    <row r="259" spans="1:7" x14ac:dyDescent="0.25">
      <c r="A259" t="s">
        <v>12</v>
      </c>
      <c r="B259" t="s">
        <v>6</v>
      </c>
      <c r="C259" s="2" t="s">
        <v>13</v>
      </c>
      <c r="D259">
        <v>1</v>
      </c>
      <c r="E259">
        <v>0.67</v>
      </c>
      <c r="F259" t="str">
        <f t="shared" si="4"/>
        <v>(num_boost_round=100000,early_stopping_rounds=5,verbose_eval=False))</v>
      </c>
      <c r="G259">
        <v>1</v>
      </c>
    </row>
    <row r="260" spans="1:7" x14ac:dyDescent="0.25">
      <c r="A260" t="s">
        <v>12</v>
      </c>
      <c r="B260" t="s">
        <v>6</v>
      </c>
      <c r="C260" s="2" t="s">
        <v>13</v>
      </c>
      <c r="D260">
        <v>2</v>
      </c>
      <c r="E260">
        <v>1.1200000000000001</v>
      </c>
      <c r="F260" t="str">
        <f t="shared" si="4"/>
        <v>(num_boost_round=100000,early_stopping_rounds=5,verbose_eval=False))</v>
      </c>
      <c r="G260">
        <v>1</v>
      </c>
    </row>
    <row r="261" spans="1:7" x14ac:dyDescent="0.25">
      <c r="A261" t="s">
        <v>12</v>
      </c>
      <c r="B261" t="s">
        <v>6</v>
      </c>
      <c r="C261" s="2" t="s">
        <v>13</v>
      </c>
      <c r="D261">
        <v>3</v>
      </c>
      <c r="E261">
        <v>1.39</v>
      </c>
      <c r="F261" t="str">
        <f t="shared" si="4"/>
        <v>(num_boost_round=100000,early_stopping_rounds=5,verbose_eval=False))</v>
      </c>
      <c r="G261">
        <v>1</v>
      </c>
    </row>
    <row r="262" spans="1:7" x14ac:dyDescent="0.25">
      <c r="A262" t="s">
        <v>11</v>
      </c>
      <c r="B262" t="s">
        <v>8</v>
      </c>
      <c r="C262" s="2" t="s">
        <v>13</v>
      </c>
      <c r="D262">
        <v>0</v>
      </c>
      <c r="E262">
        <v>1.29</v>
      </c>
      <c r="F262" t="str">
        <f t="shared" si="4"/>
        <v>(activation= 'tanh', hidden_layer_sizes= (20,), solver= 'lbfgs'))</v>
      </c>
      <c r="G262">
        <v>1</v>
      </c>
    </row>
    <row r="263" spans="1:7" x14ac:dyDescent="0.25">
      <c r="A263" t="s">
        <v>11</v>
      </c>
      <c r="B263" t="s">
        <v>8</v>
      </c>
      <c r="C263" s="2" t="s">
        <v>13</v>
      </c>
      <c r="D263">
        <v>1</v>
      </c>
      <c r="E263">
        <v>1.29</v>
      </c>
      <c r="F263" t="str">
        <f t="shared" ref="F263:F326" si="5">VLOOKUP(A263,$K$2:$L$9,2,FALSE)</f>
        <v>(activation= 'tanh', hidden_layer_sizes= (20,), solver= 'lbfgs'))</v>
      </c>
      <c r="G263">
        <v>1</v>
      </c>
    </row>
    <row r="264" spans="1:7" x14ac:dyDescent="0.25">
      <c r="A264" t="s">
        <v>11</v>
      </c>
      <c r="B264" t="s">
        <v>8</v>
      </c>
      <c r="C264" s="2" t="s">
        <v>13</v>
      </c>
      <c r="D264">
        <v>2</v>
      </c>
      <c r="E264">
        <v>1.42</v>
      </c>
      <c r="F264" t="str">
        <f t="shared" si="5"/>
        <v>(activation= 'tanh', hidden_layer_sizes= (20,), solver= 'lbfgs'))</v>
      </c>
      <c r="G264">
        <v>1</v>
      </c>
    </row>
    <row r="265" spans="1:7" x14ac:dyDescent="0.25">
      <c r="A265" t="s">
        <v>11</v>
      </c>
      <c r="B265" t="s">
        <v>8</v>
      </c>
      <c r="C265" s="2" t="s">
        <v>13</v>
      </c>
      <c r="D265">
        <v>3</v>
      </c>
      <c r="E265">
        <v>1.51</v>
      </c>
      <c r="F265" t="str">
        <f t="shared" si="5"/>
        <v>(activation= 'tanh', hidden_layer_sizes= (20,), solver= 'lbfgs'))</v>
      </c>
      <c r="G265">
        <v>1</v>
      </c>
    </row>
    <row r="266" spans="1:7" x14ac:dyDescent="0.25">
      <c r="A266" t="s">
        <v>11</v>
      </c>
      <c r="B266" t="s">
        <v>7</v>
      </c>
      <c r="C266" s="2" t="s">
        <v>13</v>
      </c>
      <c r="D266">
        <v>0</v>
      </c>
      <c r="E266">
        <v>0.56999999999999995</v>
      </c>
      <c r="F266" t="str">
        <f t="shared" si="5"/>
        <v>(activation= 'tanh', hidden_layer_sizes= (20,), solver= 'lbfgs'))</v>
      </c>
      <c r="G266">
        <v>1</v>
      </c>
    </row>
    <row r="267" spans="1:7" x14ac:dyDescent="0.25">
      <c r="A267" t="s">
        <v>11</v>
      </c>
      <c r="B267" t="s">
        <v>7</v>
      </c>
      <c r="C267" s="2" t="s">
        <v>13</v>
      </c>
      <c r="D267">
        <v>1</v>
      </c>
      <c r="E267">
        <v>0.75</v>
      </c>
      <c r="F267" t="str">
        <f t="shared" si="5"/>
        <v>(activation= 'tanh', hidden_layer_sizes= (20,), solver= 'lbfgs'))</v>
      </c>
      <c r="G267">
        <v>1</v>
      </c>
    </row>
    <row r="268" spans="1:7" x14ac:dyDescent="0.25">
      <c r="A268" t="s">
        <v>11</v>
      </c>
      <c r="B268" t="s">
        <v>7</v>
      </c>
      <c r="C268" s="2" t="s">
        <v>13</v>
      </c>
      <c r="D268">
        <v>2</v>
      </c>
      <c r="E268">
        <v>1.1499999999999999</v>
      </c>
      <c r="F268" t="str">
        <f t="shared" si="5"/>
        <v>(activation= 'tanh', hidden_layer_sizes= (20,), solver= 'lbfgs'))</v>
      </c>
      <c r="G268">
        <v>1</v>
      </c>
    </row>
    <row r="269" spans="1:7" x14ac:dyDescent="0.25">
      <c r="A269" t="s">
        <v>11</v>
      </c>
      <c r="B269" t="s">
        <v>7</v>
      </c>
      <c r="C269" s="2" t="s">
        <v>13</v>
      </c>
      <c r="D269">
        <v>3</v>
      </c>
      <c r="E269">
        <v>1.34</v>
      </c>
      <c r="F269" t="str">
        <f t="shared" si="5"/>
        <v>(activation= 'tanh', hidden_layer_sizes= (20,), solver= 'lbfgs'))</v>
      </c>
      <c r="G269">
        <v>1</v>
      </c>
    </row>
    <row r="270" spans="1:7" x14ac:dyDescent="0.25">
      <c r="A270" t="s">
        <v>11</v>
      </c>
      <c r="B270" t="s">
        <v>6</v>
      </c>
      <c r="C270" s="2" t="s">
        <v>13</v>
      </c>
      <c r="D270">
        <v>0</v>
      </c>
      <c r="E270">
        <v>0.39</v>
      </c>
      <c r="F270" t="str">
        <f t="shared" si="5"/>
        <v>(activation= 'tanh', hidden_layer_sizes= (20,), solver= 'lbfgs'))</v>
      </c>
      <c r="G270">
        <v>1</v>
      </c>
    </row>
    <row r="271" spans="1:7" x14ac:dyDescent="0.25">
      <c r="A271" t="s">
        <v>11</v>
      </c>
      <c r="B271" t="s">
        <v>6</v>
      </c>
      <c r="C271" s="2" t="s">
        <v>13</v>
      </c>
      <c r="D271">
        <v>1</v>
      </c>
      <c r="E271">
        <v>0.57999999999999996</v>
      </c>
      <c r="F271" t="str">
        <f t="shared" si="5"/>
        <v>(activation= 'tanh', hidden_layer_sizes= (20,), solver= 'lbfgs'))</v>
      </c>
      <c r="G271">
        <v>1</v>
      </c>
    </row>
    <row r="272" spans="1:7" x14ac:dyDescent="0.25">
      <c r="A272" t="s">
        <v>11</v>
      </c>
      <c r="B272" t="s">
        <v>6</v>
      </c>
      <c r="C272" s="2" t="s">
        <v>13</v>
      </c>
      <c r="D272">
        <v>2</v>
      </c>
      <c r="E272">
        <v>1.04</v>
      </c>
      <c r="F272" t="str">
        <f t="shared" si="5"/>
        <v>(activation= 'tanh', hidden_layer_sizes= (20,), solver= 'lbfgs'))</v>
      </c>
      <c r="G272">
        <v>1</v>
      </c>
    </row>
    <row r="273" spans="1:7" x14ac:dyDescent="0.25">
      <c r="A273" t="s">
        <v>11</v>
      </c>
      <c r="B273" t="s">
        <v>6</v>
      </c>
      <c r="C273" s="2" t="s">
        <v>13</v>
      </c>
      <c r="D273">
        <v>3</v>
      </c>
      <c r="E273">
        <v>1.4</v>
      </c>
      <c r="F273" t="str">
        <f t="shared" si="5"/>
        <v>(activation= 'tanh', hidden_layer_sizes= (20,), solver= 'lbfgs'))</v>
      </c>
      <c r="G273">
        <v>1</v>
      </c>
    </row>
    <row r="274" spans="1:7" x14ac:dyDescent="0.25">
      <c r="A274" t="s">
        <v>14</v>
      </c>
      <c r="B274" t="s">
        <v>8</v>
      </c>
      <c r="C274" s="2" t="s">
        <v>13</v>
      </c>
      <c r="D274">
        <v>0</v>
      </c>
      <c r="E274">
        <v>0.42</v>
      </c>
      <c r="F274" t="str">
        <f t="shared" si="5"/>
        <v>(alpha=1.0)</v>
      </c>
      <c r="G274">
        <v>1</v>
      </c>
    </row>
    <row r="275" spans="1:7" x14ac:dyDescent="0.25">
      <c r="A275" t="s">
        <v>14</v>
      </c>
      <c r="B275" t="s">
        <v>8</v>
      </c>
      <c r="C275" s="2" t="s">
        <v>13</v>
      </c>
      <c r="D275">
        <v>1</v>
      </c>
      <c r="E275">
        <v>0.6</v>
      </c>
      <c r="F275" t="str">
        <f t="shared" si="5"/>
        <v>(alpha=1.0)</v>
      </c>
      <c r="G275">
        <v>1</v>
      </c>
    </row>
    <row r="276" spans="1:7" x14ac:dyDescent="0.25">
      <c r="A276" t="s">
        <v>14</v>
      </c>
      <c r="B276" t="s">
        <v>8</v>
      </c>
      <c r="C276" s="2" t="s">
        <v>13</v>
      </c>
      <c r="D276">
        <v>2</v>
      </c>
      <c r="E276">
        <v>0.98</v>
      </c>
      <c r="F276" t="str">
        <f t="shared" si="5"/>
        <v>(alpha=1.0)</v>
      </c>
      <c r="G276">
        <v>1</v>
      </c>
    </row>
    <row r="277" spans="1:7" x14ac:dyDescent="0.25">
      <c r="A277" t="s">
        <v>14</v>
      </c>
      <c r="B277" t="s">
        <v>8</v>
      </c>
      <c r="C277" s="2" t="s">
        <v>13</v>
      </c>
      <c r="D277">
        <v>3</v>
      </c>
      <c r="E277">
        <v>1.23</v>
      </c>
      <c r="F277" t="str">
        <f t="shared" si="5"/>
        <v>(alpha=1.0)</v>
      </c>
      <c r="G277">
        <v>1</v>
      </c>
    </row>
    <row r="278" spans="1:7" x14ac:dyDescent="0.25">
      <c r="A278" t="s">
        <v>14</v>
      </c>
      <c r="B278" t="s">
        <v>6</v>
      </c>
      <c r="C278" s="2" t="s">
        <v>13</v>
      </c>
      <c r="D278">
        <v>0</v>
      </c>
      <c r="E278">
        <v>0.42</v>
      </c>
      <c r="F278" t="str">
        <f t="shared" si="5"/>
        <v>(alpha=1.0)</v>
      </c>
      <c r="G278">
        <v>1</v>
      </c>
    </row>
    <row r="279" spans="1:7" x14ac:dyDescent="0.25">
      <c r="A279" t="s">
        <v>14</v>
      </c>
      <c r="B279" t="s">
        <v>6</v>
      </c>
      <c r="C279" s="2" t="s">
        <v>13</v>
      </c>
      <c r="D279">
        <v>1</v>
      </c>
      <c r="E279">
        <v>0.61</v>
      </c>
      <c r="F279" t="str">
        <f t="shared" si="5"/>
        <v>(alpha=1.0)</v>
      </c>
      <c r="G279">
        <v>1</v>
      </c>
    </row>
    <row r="280" spans="1:7" x14ac:dyDescent="0.25">
      <c r="A280" t="s">
        <v>14</v>
      </c>
      <c r="B280" t="s">
        <v>6</v>
      </c>
      <c r="C280" s="2" t="s">
        <v>13</v>
      </c>
      <c r="D280">
        <v>2</v>
      </c>
      <c r="E280">
        <v>1.08</v>
      </c>
      <c r="F280" t="str">
        <f t="shared" si="5"/>
        <v>(alpha=1.0)</v>
      </c>
      <c r="G280">
        <v>1</v>
      </c>
    </row>
    <row r="281" spans="1:7" x14ac:dyDescent="0.25">
      <c r="A281" t="s">
        <v>14</v>
      </c>
      <c r="B281" t="s">
        <v>6</v>
      </c>
      <c r="C281" s="2" t="s">
        <v>13</v>
      </c>
      <c r="D281">
        <v>3</v>
      </c>
      <c r="E281">
        <v>1.43</v>
      </c>
      <c r="F281" t="str">
        <f t="shared" si="5"/>
        <v>(alpha=1.0)</v>
      </c>
      <c r="G281">
        <v>1</v>
      </c>
    </row>
    <row r="282" spans="1:7" x14ac:dyDescent="0.25">
      <c r="A282" t="s">
        <v>15</v>
      </c>
      <c r="B282" t="s">
        <v>8</v>
      </c>
      <c r="C282" s="2" t="s">
        <v>13</v>
      </c>
      <c r="D282">
        <v>0</v>
      </c>
      <c r="E282">
        <v>0.61</v>
      </c>
      <c r="F282" t="str">
        <f t="shared" si="5"/>
        <v>(alpha=1.0)</v>
      </c>
      <c r="G282">
        <v>1</v>
      </c>
    </row>
    <row r="283" spans="1:7" x14ac:dyDescent="0.25">
      <c r="A283" t="s">
        <v>15</v>
      </c>
      <c r="B283" t="s">
        <v>8</v>
      </c>
      <c r="C283" s="2" t="s">
        <v>13</v>
      </c>
      <c r="D283">
        <v>1</v>
      </c>
      <c r="E283">
        <v>0.78</v>
      </c>
      <c r="F283" t="str">
        <f t="shared" si="5"/>
        <v>(alpha=1.0)</v>
      </c>
      <c r="G283">
        <v>1</v>
      </c>
    </row>
    <row r="284" spans="1:7" x14ac:dyDescent="0.25">
      <c r="A284" t="s">
        <v>15</v>
      </c>
      <c r="B284" t="s">
        <v>8</v>
      </c>
      <c r="C284" s="2" t="s">
        <v>13</v>
      </c>
      <c r="D284">
        <v>2</v>
      </c>
      <c r="E284">
        <v>1.1299999999999999</v>
      </c>
      <c r="F284" t="str">
        <f t="shared" si="5"/>
        <v>(alpha=1.0)</v>
      </c>
      <c r="G284">
        <v>1</v>
      </c>
    </row>
    <row r="285" spans="1:7" x14ac:dyDescent="0.25">
      <c r="A285" t="s">
        <v>15</v>
      </c>
      <c r="B285" t="s">
        <v>8</v>
      </c>
      <c r="C285" s="2" t="s">
        <v>13</v>
      </c>
      <c r="D285">
        <v>3</v>
      </c>
      <c r="E285">
        <v>1.32</v>
      </c>
      <c r="F285" t="str">
        <f t="shared" si="5"/>
        <v>(alpha=1.0)</v>
      </c>
      <c r="G285">
        <v>1</v>
      </c>
    </row>
    <row r="286" spans="1:7" x14ac:dyDescent="0.25">
      <c r="A286" t="s">
        <v>15</v>
      </c>
      <c r="B286" t="s">
        <v>6</v>
      </c>
      <c r="C286" s="2" t="s">
        <v>13</v>
      </c>
      <c r="D286">
        <v>0</v>
      </c>
      <c r="E286">
        <v>0.41</v>
      </c>
      <c r="F286" t="str">
        <f t="shared" si="5"/>
        <v>(alpha=1.0)</v>
      </c>
      <c r="G286">
        <v>1</v>
      </c>
    </row>
    <row r="287" spans="1:7" x14ac:dyDescent="0.25">
      <c r="A287" t="s">
        <v>15</v>
      </c>
      <c r="B287" t="s">
        <v>6</v>
      </c>
      <c r="C287" s="2" t="s">
        <v>13</v>
      </c>
      <c r="D287">
        <v>1</v>
      </c>
      <c r="E287">
        <v>0.61</v>
      </c>
      <c r="F287" t="str">
        <f t="shared" si="5"/>
        <v>(alpha=1.0)</v>
      </c>
      <c r="G287">
        <v>1</v>
      </c>
    </row>
    <row r="288" spans="1:7" x14ac:dyDescent="0.25">
      <c r="A288" t="s">
        <v>15</v>
      </c>
      <c r="B288" t="s">
        <v>6</v>
      </c>
      <c r="C288" s="2" t="s">
        <v>13</v>
      </c>
      <c r="D288">
        <v>2</v>
      </c>
      <c r="E288">
        <v>1.08</v>
      </c>
      <c r="F288" t="str">
        <f t="shared" si="5"/>
        <v>(alpha=1.0)</v>
      </c>
      <c r="G288">
        <v>1</v>
      </c>
    </row>
    <row r="289" spans="1:7" x14ac:dyDescent="0.25">
      <c r="A289" t="s">
        <v>15</v>
      </c>
      <c r="B289" t="s">
        <v>6</v>
      </c>
      <c r="C289" s="2" t="s">
        <v>13</v>
      </c>
      <c r="D289">
        <v>3</v>
      </c>
      <c r="E289">
        <v>1.36</v>
      </c>
      <c r="F289" t="str">
        <f t="shared" si="5"/>
        <v>(alpha=1.0)</v>
      </c>
      <c r="G289">
        <v>1</v>
      </c>
    </row>
    <row r="290" spans="1:7" x14ac:dyDescent="0.25">
      <c r="A290" t="s">
        <v>15</v>
      </c>
      <c r="B290" t="s">
        <v>7</v>
      </c>
      <c r="C290" s="2" t="s">
        <v>13</v>
      </c>
      <c r="D290">
        <v>0</v>
      </c>
      <c r="E290">
        <v>1.29</v>
      </c>
      <c r="F290" t="str">
        <f t="shared" si="5"/>
        <v>(alpha=1.0)</v>
      </c>
      <c r="G290">
        <v>1</v>
      </c>
    </row>
    <row r="291" spans="1:7" x14ac:dyDescent="0.25">
      <c r="A291" t="s">
        <v>15</v>
      </c>
      <c r="B291" t="s">
        <v>7</v>
      </c>
      <c r="C291" s="2" t="s">
        <v>13</v>
      </c>
      <c r="D291">
        <v>1</v>
      </c>
      <c r="E291">
        <v>1.3</v>
      </c>
      <c r="F291" t="str">
        <f t="shared" si="5"/>
        <v>(alpha=1.0)</v>
      </c>
      <c r="G291">
        <v>1</v>
      </c>
    </row>
    <row r="292" spans="1:7" x14ac:dyDescent="0.25">
      <c r="A292" t="s">
        <v>15</v>
      </c>
      <c r="B292" t="s">
        <v>7</v>
      </c>
      <c r="C292" s="2" t="s">
        <v>13</v>
      </c>
      <c r="D292">
        <v>2</v>
      </c>
      <c r="E292">
        <v>1.42</v>
      </c>
      <c r="F292" t="str">
        <f t="shared" si="5"/>
        <v>(alpha=1.0)</v>
      </c>
      <c r="G292">
        <v>1</v>
      </c>
    </row>
    <row r="293" spans="1:7" x14ac:dyDescent="0.25">
      <c r="A293" t="s">
        <v>15</v>
      </c>
      <c r="B293" t="s">
        <v>7</v>
      </c>
      <c r="C293" s="2" t="s">
        <v>13</v>
      </c>
      <c r="D293">
        <v>3</v>
      </c>
      <c r="E293">
        <v>1.51</v>
      </c>
      <c r="F293" t="str">
        <f t="shared" si="5"/>
        <v>(alpha=1.0)</v>
      </c>
      <c r="G293">
        <v>1</v>
      </c>
    </row>
    <row r="294" spans="1:7" x14ac:dyDescent="0.25">
      <c r="A294" t="s">
        <v>14</v>
      </c>
      <c r="B294" t="s">
        <v>7</v>
      </c>
      <c r="C294" s="2" t="s">
        <v>13</v>
      </c>
      <c r="D294">
        <v>0</v>
      </c>
      <c r="E294">
        <v>0.41</v>
      </c>
      <c r="F294" t="str">
        <f t="shared" si="5"/>
        <v>(alpha=1.0)</v>
      </c>
      <c r="G294">
        <v>1</v>
      </c>
    </row>
    <row r="295" spans="1:7" x14ac:dyDescent="0.25">
      <c r="A295" t="s">
        <v>14</v>
      </c>
      <c r="B295" t="s">
        <v>7</v>
      </c>
      <c r="C295" s="2" t="s">
        <v>13</v>
      </c>
      <c r="D295">
        <v>1</v>
      </c>
      <c r="E295">
        <v>0.59</v>
      </c>
      <c r="F295" t="str">
        <f t="shared" si="5"/>
        <v>(alpha=1.0)</v>
      </c>
      <c r="G295">
        <v>1</v>
      </c>
    </row>
    <row r="296" spans="1:7" x14ac:dyDescent="0.25">
      <c r="A296" t="s">
        <v>14</v>
      </c>
      <c r="B296" t="s">
        <v>7</v>
      </c>
      <c r="C296" s="2" t="s">
        <v>13</v>
      </c>
      <c r="D296">
        <v>2</v>
      </c>
      <c r="E296">
        <v>1</v>
      </c>
      <c r="F296" t="str">
        <f t="shared" si="5"/>
        <v>(alpha=1.0)</v>
      </c>
      <c r="G296">
        <v>1</v>
      </c>
    </row>
    <row r="297" spans="1:7" x14ac:dyDescent="0.25">
      <c r="A297" t="s">
        <v>14</v>
      </c>
      <c r="B297" t="s">
        <v>7</v>
      </c>
      <c r="C297" s="2" t="s">
        <v>13</v>
      </c>
      <c r="D297">
        <v>3</v>
      </c>
      <c r="E297">
        <v>1.3</v>
      </c>
      <c r="F297" t="str">
        <f t="shared" si="5"/>
        <v>(alpha=1.0)</v>
      </c>
      <c r="G297">
        <v>1</v>
      </c>
    </row>
    <row r="298" spans="1:7" x14ac:dyDescent="0.25">
      <c r="A298" t="s">
        <v>16</v>
      </c>
      <c r="B298" t="s">
        <v>8</v>
      </c>
      <c r="C298" s="2" t="s">
        <v>13</v>
      </c>
      <c r="D298">
        <v>0</v>
      </c>
      <c r="E298">
        <v>0.61</v>
      </c>
      <c r="F298" t="str">
        <f t="shared" si="5"/>
        <v>(alpha=1.0)</v>
      </c>
      <c r="G298">
        <v>1</v>
      </c>
    </row>
    <row r="299" spans="1:7" x14ac:dyDescent="0.25">
      <c r="A299" t="s">
        <v>16</v>
      </c>
      <c r="B299" t="s">
        <v>8</v>
      </c>
      <c r="C299" s="2" t="s">
        <v>13</v>
      </c>
      <c r="D299">
        <v>1</v>
      </c>
      <c r="E299">
        <v>0.78</v>
      </c>
      <c r="F299" t="str">
        <f t="shared" si="5"/>
        <v>(alpha=1.0)</v>
      </c>
      <c r="G299">
        <v>1</v>
      </c>
    </row>
    <row r="300" spans="1:7" x14ac:dyDescent="0.25">
      <c r="A300" t="s">
        <v>16</v>
      </c>
      <c r="B300" t="s">
        <v>8</v>
      </c>
      <c r="C300" s="2" t="s">
        <v>13</v>
      </c>
      <c r="D300">
        <v>2</v>
      </c>
      <c r="E300">
        <v>1.1299999999999999</v>
      </c>
      <c r="F300" t="str">
        <f t="shared" si="5"/>
        <v>(alpha=1.0)</v>
      </c>
      <c r="G300">
        <v>1</v>
      </c>
    </row>
    <row r="301" spans="1:7" x14ac:dyDescent="0.25">
      <c r="A301" t="s">
        <v>16</v>
      </c>
      <c r="B301" t="s">
        <v>8</v>
      </c>
      <c r="C301" s="2" t="s">
        <v>13</v>
      </c>
      <c r="D301">
        <v>3</v>
      </c>
      <c r="E301">
        <v>1.32</v>
      </c>
      <c r="F301" t="str">
        <f t="shared" si="5"/>
        <v>(alpha=1.0)</v>
      </c>
      <c r="G301">
        <v>1</v>
      </c>
    </row>
    <row r="302" spans="1:7" x14ac:dyDescent="0.25">
      <c r="A302" t="s">
        <v>16</v>
      </c>
      <c r="B302" t="s">
        <v>7</v>
      </c>
      <c r="C302" s="2" t="s">
        <v>13</v>
      </c>
      <c r="D302">
        <v>0</v>
      </c>
      <c r="E302">
        <v>0.66</v>
      </c>
      <c r="F302" t="str">
        <f t="shared" si="5"/>
        <v>(alpha=1.0)</v>
      </c>
      <c r="G302">
        <v>1</v>
      </c>
    </row>
    <row r="303" spans="1:7" x14ac:dyDescent="0.25">
      <c r="A303" t="s">
        <v>16</v>
      </c>
      <c r="B303" t="s">
        <v>7</v>
      </c>
      <c r="C303" s="2" t="s">
        <v>13</v>
      </c>
      <c r="D303">
        <v>1</v>
      </c>
      <c r="E303">
        <v>0.81</v>
      </c>
      <c r="F303" t="str">
        <f t="shared" si="5"/>
        <v>(alpha=1.0)</v>
      </c>
      <c r="G303">
        <v>1</v>
      </c>
    </row>
    <row r="304" spans="1:7" x14ac:dyDescent="0.25">
      <c r="A304" t="s">
        <v>16</v>
      </c>
      <c r="B304" t="s">
        <v>7</v>
      </c>
      <c r="C304" s="2" t="s">
        <v>13</v>
      </c>
      <c r="D304">
        <v>2</v>
      </c>
      <c r="E304">
        <v>1.1399999999999999</v>
      </c>
      <c r="F304" t="str">
        <f t="shared" si="5"/>
        <v>(alpha=1.0)</v>
      </c>
      <c r="G304">
        <v>1</v>
      </c>
    </row>
    <row r="305" spans="1:7" x14ac:dyDescent="0.25">
      <c r="A305" t="s">
        <v>16</v>
      </c>
      <c r="B305" t="s">
        <v>7</v>
      </c>
      <c r="C305" s="2" t="s">
        <v>13</v>
      </c>
      <c r="D305">
        <v>3</v>
      </c>
      <c r="E305">
        <v>1.34</v>
      </c>
      <c r="F305" t="str">
        <f t="shared" si="5"/>
        <v>(alpha=1.0)</v>
      </c>
      <c r="G305">
        <v>1</v>
      </c>
    </row>
    <row r="306" spans="1:7" x14ac:dyDescent="0.25">
      <c r="A306" t="s">
        <v>16</v>
      </c>
      <c r="B306" t="s">
        <v>6</v>
      </c>
      <c r="C306" s="2" t="s">
        <v>13</v>
      </c>
      <c r="D306">
        <v>0</v>
      </c>
      <c r="E306">
        <v>0.41</v>
      </c>
      <c r="F306" t="str">
        <f t="shared" si="5"/>
        <v>(alpha=1.0)</v>
      </c>
      <c r="G306">
        <v>1</v>
      </c>
    </row>
    <row r="307" spans="1:7" x14ac:dyDescent="0.25">
      <c r="A307" t="s">
        <v>16</v>
      </c>
      <c r="B307" t="s">
        <v>6</v>
      </c>
      <c r="C307" s="2" t="s">
        <v>13</v>
      </c>
      <c r="D307">
        <v>1</v>
      </c>
      <c r="E307">
        <v>0.61</v>
      </c>
      <c r="F307" t="str">
        <f t="shared" si="5"/>
        <v>(alpha=1.0)</v>
      </c>
      <c r="G307">
        <v>1</v>
      </c>
    </row>
    <row r="308" spans="1:7" x14ac:dyDescent="0.25">
      <c r="A308" t="s">
        <v>16</v>
      </c>
      <c r="B308" t="s">
        <v>6</v>
      </c>
      <c r="C308" s="2" t="s">
        <v>13</v>
      </c>
      <c r="D308">
        <v>2</v>
      </c>
      <c r="E308">
        <v>1.07</v>
      </c>
      <c r="F308" t="str">
        <f t="shared" si="5"/>
        <v>(alpha=1.0)</v>
      </c>
      <c r="G308">
        <v>1</v>
      </c>
    </row>
    <row r="309" spans="1:7" x14ac:dyDescent="0.25">
      <c r="A309" t="s">
        <v>16</v>
      </c>
      <c r="B309" t="s">
        <v>6</v>
      </c>
      <c r="C309" s="2" t="s">
        <v>13</v>
      </c>
      <c r="D309">
        <v>3</v>
      </c>
      <c r="E309">
        <v>1.32</v>
      </c>
      <c r="F309" t="str">
        <f t="shared" si="5"/>
        <v>(alpha=1.0)</v>
      </c>
      <c r="G309">
        <v>1</v>
      </c>
    </row>
    <row r="310" spans="1:7" x14ac:dyDescent="0.25">
      <c r="A310" t="s">
        <v>17</v>
      </c>
      <c r="B310" t="s">
        <v>8</v>
      </c>
      <c r="C310" s="2" t="s">
        <v>13</v>
      </c>
      <c r="D310">
        <v>0</v>
      </c>
      <c r="E310">
        <v>1.07</v>
      </c>
      <c r="F310" t="str">
        <f t="shared" si="5"/>
        <v>(C=1.0, epsilon=0.2)</v>
      </c>
      <c r="G310">
        <v>1</v>
      </c>
    </row>
    <row r="311" spans="1:7" x14ac:dyDescent="0.25">
      <c r="A311" t="s">
        <v>17</v>
      </c>
      <c r="B311" t="s">
        <v>8</v>
      </c>
      <c r="C311" s="2" t="s">
        <v>13</v>
      </c>
      <c r="D311">
        <v>1</v>
      </c>
      <c r="E311">
        <v>1.1000000000000001</v>
      </c>
      <c r="F311" t="str">
        <f t="shared" si="5"/>
        <v>(C=1.0, epsilon=0.2)</v>
      </c>
      <c r="G311">
        <v>1</v>
      </c>
    </row>
    <row r="312" spans="1:7" x14ac:dyDescent="0.25">
      <c r="A312" t="s">
        <v>17</v>
      </c>
      <c r="B312" t="s">
        <v>8</v>
      </c>
      <c r="C312" s="2" t="s">
        <v>13</v>
      </c>
      <c r="D312">
        <v>2</v>
      </c>
      <c r="E312">
        <v>1.34</v>
      </c>
      <c r="F312" t="str">
        <f t="shared" si="5"/>
        <v>(C=1.0, epsilon=0.2)</v>
      </c>
      <c r="G312">
        <v>1</v>
      </c>
    </row>
    <row r="313" spans="1:7" x14ac:dyDescent="0.25">
      <c r="A313" t="s">
        <v>17</v>
      </c>
      <c r="B313" t="s">
        <v>8</v>
      </c>
      <c r="C313" s="2" t="s">
        <v>13</v>
      </c>
      <c r="D313">
        <v>3</v>
      </c>
      <c r="E313">
        <v>1.65</v>
      </c>
      <c r="F313" t="str">
        <f t="shared" si="5"/>
        <v>(C=1.0, epsilon=0.2)</v>
      </c>
      <c r="G313">
        <v>1</v>
      </c>
    </row>
    <row r="314" spans="1:7" x14ac:dyDescent="0.25">
      <c r="A314" t="s">
        <v>17</v>
      </c>
      <c r="B314" t="s">
        <v>7</v>
      </c>
      <c r="C314" s="2" t="s">
        <v>13</v>
      </c>
      <c r="D314">
        <v>0</v>
      </c>
      <c r="E314">
        <v>1.82</v>
      </c>
      <c r="F314" t="str">
        <f t="shared" si="5"/>
        <v>(C=1.0, epsilon=0.2)</v>
      </c>
      <c r="G314">
        <v>1</v>
      </c>
    </row>
    <row r="315" spans="1:7" x14ac:dyDescent="0.25">
      <c r="A315" t="s">
        <v>17</v>
      </c>
      <c r="B315" t="s">
        <v>7</v>
      </c>
      <c r="C315" s="2" t="s">
        <v>13</v>
      </c>
      <c r="D315">
        <v>1</v>
      </c>
      <c r="E315">
        <v>1.8</v>
      </c>
      <c r="F315" t="str">
        <f t="shared" si="5"/>
        <v>(C=1.0, epsilon=0.2)</v>
      </c>
      <c r="G315">
        <v>1</v>
      </c>
    </row>
    <row r="316" spans="1:7" x14ac:dyDescent="0.25">
      <c r="A316" t="s">
        <v>17</v>
      </c>
      <c r="B316" t="s">
        <v>7</v>
      </c>
      <c r="C316" s="2" t="s">
        <v>13</v>
      </c>
      <c r="D316">
        <v>2</v>
      </c>
      <c r="E316">
        <v>1.92</v>
      </c>
      <c r="F316" t="str">
        <f t="shared" si="5"/>
        <v>(C=1.0, epsilon=0.2)</v>
      </c>
      <c r="G316">
        <v>1</v>
      </c>
    </row>
    <row r="317" spans="1:7" x14ac:dyDescent="0.25">
      <c r="A317" t="s">
        <v>17</v>
      </c>
      <c r="B317" t="s">
        <v>7</v>
      </c>
      <c r="C317" s="2" t="s">
        <v>13</v>
      </c>
      <c r="D317">
        <v>3</v>
      </c>
      <c r="E317">
        <v>1.94</v>
      </c>
      <c r="F317" t="str">
        <f t="shared" si="5"/>
        <v>(C=1.0, epsilon=0.2)</v>
      </c>
      <c r="G317">
        <v>1</v>
      </c>
    </row>
    <row r="318" spans="1:7" x14ac:dyDescent="0.25">
      <c r="A318" t="s">
        <v>17</v>
      </c>
      <c r="B318" t="s">
        <v>6</v>
      </c>
      <c r="C318" s="2" t="s">
        <v>13</v>
      </c>
      <c r="D318">
        <v>0</v>
      </c>
      <c r="E318">
        <v>0.44</v>
      </c>
      <c r="F318" t="str">
        <f t="shared" si="5"/>
        <v>(C=1.0, epsilon=0.2)</v>
      </c>
      <c r="G318">
        <v>1</v>
      </c>
    </row>
    <row r="319" spans="1:7" x14ac:dyDescent="0.25">
      <c r="A319" t="s">
        <v>17</v>
      </c>
      <c r="B319" t="s">
        <v>6</v>
      </c>
      <c r="C319" s="2" t="s">
        <v>13</v>
      </c>
      <c r="D319">
        <v>1</v>
      </c>
      <c r="E319">
        <v>0.63</v>
      </c>
      <c r="F319" t="str">
        <f t="shared" si="5"/>
        <v>(C=1.0, epsilon=0.2)</v>
      </c>
      <c r="G319">
        <v>1</v>
      </c>
    </row>
    <row r="320" spans="1:7" x14ac:dyDescent="0.25">
      <c r="A320" t="s">
        <v>17</v>
      </c>
      <c r="B320" t="s">
        <v>6</v>
      </c>
      <c r="C320" s="2" t="s">
        <v>13</v>
      </c>
      <c r="D320">
        <v>2</v>
      </c>
      <c r="E320">
        <v>1.06</v>
      </c>
      <c r="F320" t="str">
        <f t="shared" si="5"/>
        <v>(C=1.0, epsilon=0.2)</v>
      </c>
      <c r="G320">
        <v>1</v>
      </c>
    </row>
    <row r="321" spans="1:7" x14ac:dyDescent="0.25">
      <c r="A321" t="s">
        <v>17</v>
      </c>
      <c r="B321" t="s">
        <v>6</v>
      </c>
      <c r="C321" s="2" t="s">
        <v>13</v>
      </c>
      <c r="D321">
        <v>3</v>
      </c>
      <c r="E321">
        <v>1.43</v>
      </c>
      <c r="F321" t="str">
        <f t="shared" si="5"/>
        <v>(C=1.0, epsilon=0.2)</v>
      </c>
      <c r="G321">
        <v>1</v>
      </c>
    </row>
    <row r="322" spans="1:7" x14ac:dyDescent="0.25">
      <c r="A322" t="s">
        <v>12</v>
      </c>
      <c r="B322" t="s">
        <v>7</v>
      </c>
      <c r="C322" s="2" t="s">
        <v>13</v>
      </c>
      <c r="D322">
        <v>0</v>
      </c>
      <c r="E322">
        <v>0.55000000000000004</v>
      </c>
      <c r="F322" t="str">
        <f t="shared" si="5"/>
        <v>(num_boost_round=100000,early_stopping_rounds=5,verbose_eval=False))</v>
      </c>
      <c r="G322">
        <v>1</v>
      </c>
    </row>
    <row r="323" spans="1:7" x14ac:dyDescent="0.25">
      <c r="A323" t="s">
        <v>12</v>
      </c>
      <c r="B323" t="s">
        <v>7</v>
      </c>
      <c r="C323" s="2" t="s">
        <v>13</v>
      </c>
      <c r="D323">
        <v>1</v>
      </c>
      <c r="E323">
        <v>0.74</v>
      </c>
      <c r="F323" t="str">
        <f t="shared" si="5"/>
        <v>(num_boost_round=100000,early_stopping_rounds=5,verbose_eval=False))</v>
      </c>
      <c r="G323">
        <v>1</v>
      </c>
    </row>
    <row r="324" spans="1:7" x14ac:dyDescent="0.25">
      <c r="A324" t="s">
        <v>12</v>
      </c>
      <c r="B324" t="s">
        <v>7</v>
      </c>
      <c r="C324" s="2" t="s">
        <v>13</v>
      </c>
      <c r="D324">
        <v>2</v>
      </c>
      <c r="E324">
        <v>1.1000000000000001</v>
      </c>
      <c r="F324" t="str">
        <f t="shared" si="5"/>
        <v>(num_boost_round=100000,early_stopping_rounds=5,verbose_eval=False))</v>
      </c>
      <c r="G324">
        <v>1</v>
      </c>
    </row>
    <row r="325" spans="1:7" x14ac:dyDescent="0.25">
      <c r="A325" t="s">
        <v>12</v>
      </c>
      <c r="B325" t="s">
        <v>7</v>
      </c>
      <c r="C325" s="2" t="s">
        <v>13</v>
      </c>
      <c r="D325">
        <v>3</v>
      </c>
      <c r="E325">
        <v>1.33</v>
      </c>
      <c r="F325" t="str">
        <f t="shared" si="5"/>
        <v>(num_boost_round=100000,early_stopping_rounds=5,verbose_eval=False))</v>
      </c>
      <c r="G325">
        <v>1</v>
      </c>
    </row>
    <row r="326" spans="1:7" x14ac:dyDescent="0.25">
      <c r="A326" t="s">
        <v>5</v>
      </c>
      <c r="B326" t="s">
        <v>8</v>
      </c>
      <c r="C326" s="2" t="s">
        <v>10</v>
      </c>
      <c r="D326">
        <v>0</v>
      </c>
      <c r="E326">
        <v>0.66</v>
      </c>
      <c r="F326" t="str">
        <f t="shared" si="5"/>
        <v>(DecisionTreeRegressor(max_features='sqrt', splitter='random', min_samples_split=3, max_depth=3), learning_rate=0.1, loss='square', n_estimators=100))</v>
      </c>
      <c r="G326">
        <v>1</v>
      </c>
    </row>
    <row r="327" spans="1:7" x14ac:dyDescent="0.25">
      <c r="A327" t="s">
        <v>5</v>
      </c>
      <c r="B327" t="s">
        <v>8</v>
      </c>
      <c r="C327" s="2" t="s">
        <v>10</v>
      </c>
      <c r="D327">
        <v>1</v>
      </c>
      <c r="E327">
        <v>0.76</v>
      </c>
      <c r="F327" t="str">
        <f t="shared" ref="F327:F385" si="6">VLOOKUP(A327,$K$2:$L$9,2,FALSE)</f>
        <v>(DecisionTreeRegressor(max_features='sqrt', splitter='random', min_samples_split=3, max_depth=3), learning_rate=0.1, loss='square', n_estimators=100))</v>
      </c>
      <c r="G327">
        <v>1</v>
      </c>
    </row>
    <row r="328" spans="1:7" x14ac:dyDescent="0.25">
      <c r="A328" t="s">
        <v>5</v>
      </c>
      <c r="B328" t="s">
        <v>8</v>
      </c>
      <c r="C328" s="2" t="s">
        <v>10</v>
      </c>
      <c r="D328">
        <v>2</v>
      </c>
      <c r="E328">
        <v>1.1299999999999999</v>
      </c>
      <c r="F328" t="str">
        <f t="shared" si="6"/>
        <v>(DecisionTreeRegressor(max_features='sqrt', splitter='random', min_samples_split=3, max_depth=3), learning_rate=0.1, loss='square', n_estimators=100))</v>
      </c>
      <c r="G328">
        <v>1</v>
      </c>
    </row>
    <row r="329" spans="1:7" x14ac:dyDescent="0.25">
      <c r="A329" t="s">
        <v>5</v>
      </c>
      <c r="B329" t="s">
        <v>8</v>
      </c>
      <c r="C329" s="2" t="s">
        <v>10</v>
      </c>
      <c r="D329">
        <v>3</v>
      </c>
      <c r="E329">
        <v>1.23</v>
      </c>
      <c r="F329" t="str">
        <f t="shared" si="6"/>
        <v>(DecisionTreeRegressor(max_features='sqrt', splitter='random', min_samples_split=3, max_depth=3), learning_rate=0.1, loss='square', n_estimators=100))</v>
      </c>
      <c r="G329">
        <v>1</v>
      </c>
    </row>
    <row r="330" spans="1:7" x14ac:dyDescent="0.25">
      <c r="A330" t="s">
        <v>5</v>
      </c>
      <c r="B330" t="s">
        <v>7</v>
      </c>
      <c r="C330" s="2" t="s">
        <v>10</v>
      </c>
      <c r="D330">
        <v>0</v>
      </c>
      <c r="E330">
        <v>0.66</v>
      </c>
      <c r="F330" t="str">
        <f t="shared" si="6"/>
        <v>(DecisionTreeRegressor(max_features='sqrt', splitter='random', min_samples_split=3, max_depth=3), learning_rate=0.1, loss='square', n_estimators=100))</v>
      </c>
      <c r="G330">
        <v>1</v>
      </c>
    </row>
    <row r="331" spans="1:7" x14ac:dyDescent="0.25">
      <c r="A331" t="s">
        <v>5</v>
      </c>
      <c r="B331" t="s">
        <v>7</v>
      </c>
      <c r="C331" s="2" t="s">
        <v>10</v>
      </c>
      <c r="D331">
        <v>1</v>
      </c>
      <c r="E331">
        <v>0.77</v>
      </c>
      <c r="F331" t="str">
        <f t="shared" si="6"/>
        <v>(DecisionTreeRegressor(max_features='sqrt', splitter='random', min_samples_split=3, max_depth=3), learning_rate=0.1, loss='square', n_estimators=100))</v>
      </c>
      <c r="G331">
        <v>1</v>
      </c>
    </row>
    <row r="332" spans="1:7" x14ac:dyDescent="0.25">
      <c r="A332" t="s">
        <v>5</v>
      </c>
      <c r="B332" t="s">
        <v>7</v>
      </c>
      <c r="C332" s="2" t="s">
        <v>10</v>
      </c>
      <c r="D332">
        <v>2</v>
      </c>
      <c r="E332">
        <v>1.1200000000000001</v>
      </c>
      <c r="F332" t="str">
        <f t="shared" si="6"/>
        <v>(DecisionTreeRegressor(max_features='sqrt', splitter='random', min_samples_split=3, max_depth=3), learning_rate=0.1, loss='square', n_estimators=100))</v>
      </c>
      <c r="G332">
        <v>1</v>
      </c>
    </row>
    <row r="333" spans="1:7" x14ac:dyDescent="0.25">
      <c r="A333" t="s">
        <v>5</v>
      </c>
      <c r="B333" t="s">
        <v>7</v>
      </c>
      <c r="C333" s="2" t="s">
        <v>10</v>
      </c>
      <c r="D333">
        <v>3</v>
      </c>
      <c r="E333">
        <v>1.23</v>
      </c>
      <c r="F333" t="str">
        <f t="shared" si="6"/>
        <v>(DecisionTreeRegressor(max_features='sqrt', splitter='random', min_samples_split=3, max_depth=3), learning_rate=0.1, loss='square', n_estimators=100))</v>
      </c>
      <c r="G333">
        <v>1</v>
      </c>
    </row>
    <row r="334" spans="1:7" x14ac:dyDescent="0.25">
      <c r="A334" t="s">
        <v>5</v>
      </c>
      <c r="B334" t="s">
        <v>6</v>
      </c>
      <c r="C334" s="2" t="s">
        <v>10</v>
      </c>
      <c r="D334">
        <v>0</v>
      </c>
      <c r="E334">
        <v>0.53</v>
      </c>
      <c r="F334" t="str">
        <f t="shared" si="6"/>
        <v>(DecisionTreeRegressor(max_features='sqrt', splitter='random', min_samples_split=3, max_depth=3), learning_rate=0.1, loss='square', n_estimators=100))</v>
      </c>
      <c r="G334">
        <v>1</v>
      </c>
    </row>
    <row r="335" spans="1:7" x14ac:dyDescent="0.25">
      <c r="A335" t="s">
        <v>5</v>
      </c>
      <c r="B335" t="s">
        <v>6</v>
      </c>
      <c r="C335" s="2" t="s">
        <v>10</v>
      </c>
      <c r="D335">
        <v>1</v>
      </c>
      <c r="E335">
        <v>0.64</v>
      </c>
      <c r="F335" t="str">
        <f t="shared" si="6"/>
        <v>(DecisionTreeRegressor(max_features='sqrt', splitter='random', min_samples_split=3, max_depth=3), learning_rate=0.1, loss='square', n_estimators=100))</v>
      </c>
      <c r="G335">
        <v>1</v>
      </c>
    </row>
    <row r="336" spans="1:7" x14ac:dyDescent="0.25">
      <c r="A336" t="s">
        <v>5</v>
      </c>
      <c r="B336" t="s">
        <v>6</v>
      </c>
      <c r="C336" s="2" t="s">
        <v>10</v>
      </c>
      <c r="D336">
        <v>2</v>
      </c>
      <c r="E336">
        <v>1.0900000000000001</v>
      </c>
      <c r="F336" t="str">
        <f t="shared" si="6"/>
        <v>(DecisionTreeRegressor(max_features='sqrt', splitter='random', min_samples_split=3, max_depth=3), learning_rate=0.1, loss='square', n_estimators=100))</v>
      </c>
      <c r="G336">
        <v>1</v>
      </c>
    </row>
    <row r="337" spans="1:7" x14ac:dyDescent="0.25">
      <c r="A337" t="s">
        <v>5</v>
      </c>
      <c r="B337" t="s">
        <v>6</v>
      </c>
      <c r="C337" s="2" t="s">
        <v>10</v>
      </c>
      <c r="D337">
        <v>3</v>
      </c>
      <c r="E337">
        <v>1.25</v>
      </c>
      <c r="F337" t="str">
        <f t="shared" si="6"/>
        <v>(DecisionTreeRegressor(max_features='sqrt', splitter='random', min_samples_split=3, max_depth=3), learning_rate=0.1, loss='square', n_estimators=100))</v>
      </c>
      <c r="G337">
        <v>1</v>
      </c>
    </row>
    <row r="338" spans="1:7" x14ac:dyDescent="0.25">
      <c r="A338" t="s">
        <v>14</v>
      </c>
      <c r="B338" t="s">
        <v>8</v>
      </c>
      <c r="C338" s="2" t="s">
        <v>10</v>
      </c>
      <c r="D338">
        <v>0</v>
      </c>
      <c r="E338">
        <v>0.48</v>
      </c>
      <c r="F338" t="str">
        <f t="shared" si="6"/>
        <v>(alpha=1.0)</v>
      </c>
      <c r="G338">
        <v>1</v>
      </c>
    </row>
    <row r="339" spans="1:7" x14ac:dyDescent="0.25">
      <c r="A339" t="s">
        <v>14</v>
      </c>
      <c r="B339" t="s">
        <v>8</v>
      </c>
      <c r="C339" s="2" t="s">
        <v>10</v>
      </c>
      <c r="D339">
        <v>1</v>
      </c>
      <c r="E339">
        <v>0.72</v>
      </c>
      <c r="F339" t="str">
        <f t="shared" si="6"/>
        <v>(alpha=1.0)</v>
      </c>
      <c r="G339">
        <v>1</v>
      </c>
    </row>
    <row r="340" spans="1:7" x14ac:dyDescent="0.25">
      <c r="A340" t="s">
        <v>14</v>
      </c>
      <c r="B340" t="s">
        <v>8</v>
      </c>
      <c r="C340" s="2" t="s">
        <v>10</v>
      </c>
      <c r="D340">
        <v>2</v>
      </c>
      <c r="E340">
        <v>1.03</v>
      </c>
      <c r="F340" t="str">
        <f t="shared" si="6"/>
        <v>(alpha=1.0)</v>
      </c>
      <c r="G340">
        <v>1</v>
      </c>
    </row>
    <row r="341" spans="1:7" x14ac:dyDescent="0.25">
      <c r="A341" t="s">
        <v>14</v>
      </c>
      <c r="B341" t="s">
        <v>8</v>
      </c>
      <c r="C341" s="2" t="s">
        <v>10</v>
      </c>
      <c r="D341">
        <v>3</v>
      </c>
      <c r="E341">
        <v>1.24</v>
      </c>
      <c r="F341" t="str">
        <f t="shared" si="6"/>
        <v>(alpha=1.0)</v>
      </c>
      <c r="G341">
        <v>1</v>
      </c>
    </row>
    <row r="342" spans="1:7" x14ac:dyDescent="0.25">
      <c r="A342" t="s">
        <v>14</v>
      </c>
      <c r="B342" t="s">
        <v>7</v>
      </c>
      <c r="C342" s="2" t="s">
        <v>10</v>
      </c>
      <c r="D342">
        <v>0</v>
      </c>
      <c r="E342">
        <v>0.47</v>
      </c>
      <c r="F342" t="str">
        <f t="shared" si="6"/>
        <v>(alpha=1.0)</v>
      </c>
      <c r="G342">
        <v>1</v>
      </c>
    </row>
    <row r="343" spans="1:7" x14ac:dyDescent="0.25">
      <c r="A343" t="s">
        <v>14</v>
      </c>
      <c r="B343" t="s">
        <v>7</v>
      </c>
      <c r="C343" s="2" t="s">
        <v>10</v>
      </c>
      <c r="D343">
        <v>1</v>
      </c>
      <c r="E343">
        <v>0.63</v>
      </c>
      <c r="F343" t="str">
        <f t="shared" si="6"/>
        <v>(alpha=1.0)</v>
      </c>
      <c r="G343">
        <v>1</v>
      </c>
    </row>
    <row r="344" spans="1:7" x14ac:dyDescent="0.25">
      <c r="A344" t="s">
        <v>14</v>
      </c>
      <c r="B344" t="s">
        <v>7</v>
      </c>
      <c r="C344" s="2" t="s">
        <v>10</v>
      </c>
      <c r="D344">
        <v>2</v>
      </c>
      <c r="E344">
        <v>1</v>
      </c>
      <c r="F344" t="str">
        <f t="shared" si="6"/>
        <v>(alpha=1.0)</v>
      </c>
      <c r="G344">
        <v>1</v>
      </c>
    </row>
    <row r="345" spans="1:7" x14ac:dyDescent="0.25">
      <c r="A345" t="s">
        <v>14</v>
      </c>
      <c r="B345" t="s">
        <v>7</v>
      </c>
      <c r="C345" s="2" t="s">
        <v>10</v>
      </c>
      <c r="D345">
        <v>3</v>
      </c>
      <c r="E345">
        <v>1.23</v>
      </c>
      <c r="F345" t="str">
        <f t="shared" si="6"/>
        <v>(alpha=1.0)</v>
      </c>
      <c r="G345">
        <v>1</v>
      </c>
    </row>
    <row r="346" spans="1:7" x14ac:dyDescent="0.25">
      <c r="A346" t="s">
        <v>14</v>
      </c>
      <c r="B346" t="s">
        <v>6</v>
      </c>
      <c r="C346" s="2" t="s">
        <v>10</v>
      </c>
      <c r="D346">
        <v>0</v>
      </c>
      <c r="E346">
        <v>0.46</v>
      </c>
      <c r="F346" t="str">
        <f t="shared" si="6"/>
        <v>(alpha=1.0)</v>
      </c>
      <c r="G346">
        <v>1</v>
      </c>
    </row>
    <row r="347" spans="1:7" x14ac:dyDescent="0.25">
      <c r="A347" t="s">
        <v>14</v>
      </c>
      <c r="B347" t="s">
        <v>6</v>
      </c>
      <c r="C347" s="2" t="s">
        <v>10</v>
      </c>
      <c r="D347">
        <v>1</v>
      </c>
      <c r="E347">
        <v>0.67</v>
      </c>
      <c r="F347" t="str">
        <f t="shared" si="6"/>
        <v>(alpha=1.0)</v>
      </c>
      <c r="G347">
        <v>1</v>
      </c>
    </row>
    <row r="348" spans="1:7" x14ac:dyDescent="0.25">
      <c r="A348" t="s">
        <v>14</v>
      </c>
      <c r="B348" t="s">
        <v>6</v>
      </c>
      <c r="C348" s="2" t="s">
        <v>10</v>
      </c>
      <c r="D348">
        <v>2</v>
      </c>
      <c r="E348">
        <v>1.0900000000000001</v>
      </c>
      <c r="F348" t="str">
        <f t="shared" si="6"/>
        <v>(alpha=1.0)</v>
      </c>
      <c r="G348">
        <v>1</v>
      </c>
    </row>
    <row r="349" spans="1:7" x14ac:dyDescent="0.25">
      <c r="A349" t="s">
        <v>14</v>
      </c>
      <c r="B349" t="s">
        <v>6</v>
      </c>
      <c r="C349" s="2" t="s">
        <v>10</v>
      </c>
      <c r="D349">
        <v>3</v>
      </c>
      <c r="E349">
        <v>1.33</v>
      </c>
      <c r="F349" t="str">
        <f t="shared" si="6"/>
        <v>(alpha=1.0)</v>
      </c>
      <c r="G349">
        <v>1</v>
      </c>
    </row>
    <row r="350" spans="1:7" x14ac:dyDescent="0.25">
      <c r="A350" t="s">
        <v>15</v>
      </c>
      <c r="B350" t="s">
        <v>8</v>
      </c>
      <c r="C350" s="2" t="s">
        <v>10</v>
      </c>
      <c r="D350">
        <v>0</v>
      </c>
      <c r="E350">
        <v>0.56999999999999995</v>
      </c>
      <c r="F350" t="str">
        <f t="shared" si="6"/>
        <v>(alpha=1.0)</v>
      </c>
      <c r="G350">
        <v>1</v>
      </c>
    </row>
    <row r="351" spans="1:7" x14ac:dyDescent="0.25">
      <c r="A351" t="s">
        <v>15</v>
      </c>
      <c r="B351" t="s">
        <v>8</v>
      </c>
      <c r="C351" s="2" t="s">
        <v>10</v>
      </c>
      <c r="D351">
        <v>1</v>
      </c>
      <c r="E351">
        <v>0.76</v>
      </c>
      <c r="F351" t="str">
        <f t="shared" si="6"/>
        <v>(alpha=1.0)</v>
      </c>
      <c r="G351">
        <v>1</v>
      </c>
    </row>
    <row r="352" spans="1:7" x14ac:dyDescent="0.25">
      <c r="A352" t="s">
        <v>15</v>
      </c>
      <c r="B352" t="s">
        <v>8</v>
      </c>
      <c r="C352" s="2" t="s">
        <v>10</v>
      </c>
      <c r="D352">
        <v>2</v>
      </c>
      <c r="E352">
        <v>1.01</v>
      </c>
      <c r="F352" t="str">
        <f t="shared" si="6"/>
        <v>(alpha=1.0)</v>
      </c>
      <c r="G352">
        <v>1</v>
      </c>
    </row>
    <row r="353" spans="1:7" x14ac:dyDescent="0.25">
      <c r="A353" t="s">
        <v>15</v>
      </c>
      <c r="B353" t="s">
        <v>8</v>
      </c>
      <c r="C353" s="2" t="s">
        <v>10</v>
      </c>
      <c r="D353">
        <v>3</v>
      </c>
      <c r="E353">
        <v>1.29</v>
      </c>
      <c r="F353" t="str">
        <f t="shared" si="6"/>
        <v>(alpha=1.0)</v>
      </c>
      <c r="G353">
        <v>1</v>
      </c>
    </row>
    <row r="354" spans="1:7" x14ac:dyDescent="0.25">
      <c r="A354" t="s">
        <v>15</v>
      </c>
      <c r="B354" t="s">
        <v>7</v>
      </c>
      <c r="C354" s="2" t="s">
        <v>10</v>
      </c>
      <c r="D354">
        <v>0</v>
      </c>
      <c r="E354">
        <v>0.86</v>
      </c>
      <c r="F354" t="str">
        <f t="shared" si="6"/>
        <v>(alpha=1.0)</v>
      </c>
      <c r="G354">
        <v>1</v>
      </c>
    </row>
    <row r="355" spans="1:7" x14ac:dyDescent="0.25">
      <c r="A355" t="s">
        <v>15</v>
      </c>
      <c r="B355" t="s">
        <v>7</v>
      </c>
      <c r="C355" s="2" t="s">
        <v>10</v>
      </c>
      <c r="D355">
        <v>1</v>
      </c>
      <c r="E355">
        <v>0.9</v>
      </c>
      <c r="F355" t="str">
        <f t="shared" si="6"/>
        <v>(alpha=1.0)</v>
      </c>
      <c r="G355">
        <v>1</v>
      </c>
    </row>
    <row r="356" spans="1:7" x14ac:dyDescent="0.25">
      <c r="A356" t="s">
        <v>15</v>
      </c>
      <c r="B356" t="s">
        <v>7</v>
      </c>
      <c r="C356" s="2" t="s">
        <v>10</v>
      </c>
      <c r="D356">
        <v>2</v>
      </c>
      <c r="E356">
        <v>1.2</v>
      </c>
      <c r="F356" t="str">
        <f t="shared" si="6"/>
        <v>(alpha=1.0)</v>
      </c>
      <c r="G356">
        <v>1</v>
      </c>
    </row>
    <row r="357" spans="1:7" x14ac:dyDescent="0.25">
      <c r="A357" t="s">
        <v>15</v>
      </c>
      <c r="B357" t="s">
        <v>7</v>
      </c>
      <c r="C357" s="2" t="s">
        <v>10</v>
      </c>
      <c r="D357">
        <v>3</v>
      </c>
      <c r="E357">
        <v>1.37</v>
      </c>
      <c r="F357" t="str">
        <f t="shared" si="6"/>
        <v>(alpha=1.0)</v>
      </c>
      <c r="G357">
        <v>1</v>
      </c>
    </row>
    <row r="358" spans="1:7" x14ac:dyDescent="0.25">
      <c r="A358" t="s">
        <v>15</v>
      </c>
      <c r="B358" t="s">
        <v>6</v>
      </c>
      <c r="C358" s="2" t="s">
        <v>10</v>
      </c>
      <c r="D358">
        <v>0</v>
      </c>
      <c r="E358">
        <v>0.5</v>
      </c>
      <c r="F358" t="str">
        <f t="shared" si="6"/>
        <v>(alpha=1.0)</v>
      </c>
      <c r="G358">
        <v>1</v>
      </c>
    </row>
    <row r="359" spans="1:7" x14ac:dyDescent="0.25">
      <c r="A359" t="s">
        <v>15</v>
      </c>
      <c r="B359" t="s">
        <v>6</v>
      </c>
      <c r="C359" s="2" t="s">
        <v>10</v>
      </c>
      <c r="D359">
        <v>1</v>
      </c>
      <c r="E359">
        <v>0.68</v>
      </c>
      <c r="F359" t="str">
        <f t="shared" si="6"/>
        <v>(alpha=1.0)</v>
      </c>
      <c r="G359">
        <v>1</v>
      </c>
    </row>
    <row r="360" spans="1:7" x14ac:dyDescent="0.25">
      <c r="A360" t="s">
        <v>15</v>
      </c>
      <c r="B360" t="s">
        <v>6</v>
      </c>
      <c r="C360" s="2" t="s">
        <v>10</v>
      </c>
      <c r="D360">
        <v>2</v>
      </c>
      <c r="E360">
        <v>1.1100000000000001</v>
      </c>
      <c r="F360" t="str">
        <f t="shared" si="6"/>
        <v>(alpha=1.0)</v>
      </c>
      <c r="G360">
        <v>1</v>
      </c>
    </row>
    <row r="361" spans="1:7" x14ac:dyDescent="0.25">
      <c r="A361" t="s">
        <v>15</v>
      </c>
      <c r="B361" t="s">
        <v>6</v>
      </c>
      <c r="C361" s="2" t="s">
        <v>10</v>
      </c>
      <c r="D361">
        <v>3</v>
      </c>
      <c r="E361">
        <v>1.37</v>
      </c>
      <c r="F361" t="str">
        <f t="shared" si="6"/>
        <v>(alpha=1.0)</v>
      </c>
      <c r="G361">
        <v>1</v>
      </c>
    </row>
    <row r="362" spans="1:7" x14ac:dyDescent="0.25">
      <c r="A362" t="s">
        <v>16</v>
      </c>
      <c r="B362" t="s">
        <v>8</v>
      </c>
      <c r="C362" s="2" t="s">
        <v>10</v>
      </c>
      <c r="D362">
        <v>0</v>
      </c>
      <c r="E362">
        <v>0.56999999999999995</v>
      </c>
      <c r="F362" t="str">
        <f t="shared" si="6"/>
        <v>(alpha=1.0)</v>
      </c>
      <c r="G362">
        <v>1</v>
      </c>
    </row>
    <row r="363" spans="1:7" x14ac:dyDescent="0.25">
      <c r="A363" t="s">
        <v>16</v>
      </c>
      <c r="B363" t="s">
        <v>8</v>
      </c>
      <c r="C363" s="2" t="s">
        <v>10</v>
      </c>
      <c r="D363">
        <v>1</v>
      </c>
      <c r="E363">
        <v>0.76</v>
      </c>
      <c r="F363" t="str">
        <f t="shared" si="6"/>
        <v>(alpha=1.0)</v>
      </c>
      <c r="G363">
        <v>1</v>
      </c>
    </row>
    <row r="364" spans="1:7" x14ac:dyDescent="0.25">
      <c r="A364" t="s">
        <v>16</v>
      </c>
      <c r="B364" t="s">
        <v>8</v>
      </c>
      <c r="C364" s="2" t="s">
        <v>10</v>
      </c>
      <c r="D364">
        <v>2</v>
      </c>
      <c r="E364">
        <v>1.01</v>
      </c>
      <c r="F364" t="str">
        <f t="shared" si="6"/>
        <v>(alpha=1.0)</v>
      </c>
      <c r="G364">
        <v>1</v>
      </c>
    </row>
    <row r="365" spans="1:7" x14ac:dyDescent="0.25">
      <c r="A365" t="s">
        <v>16</v>
      </c>
      <c r="B365" t="s">
        <v>8</v>
      </c>
      <c r="C365" s="2" t="s">
        <v>10</v>
      </c>
      <c r="D365">
        <v>3</v>
      </c>
      <c r="E365">
        <v>1.29</v>
      </c>
      <c r="F365" t="str">
        <f t="shared" si="6"/>
        <v>(alpha=1.0)</v>
      </c>
      <c r="G365">
        <v>1</v>
      </c>
    </row>
    <row r="366" spans="1:7" x14ac:dyDescent="0.25">
      <c r="A366" t="s">
        <v>16</v>
      </c>
      <c r="B366" t="s">
        <v>7</v>
      </c>
      <c r="C366" s="2" t="s">
        <v>10</v>
      </c>
      <c r="D366">
        <v>0</v>
      </c>
      <c r="E366">
        <v>0.63</v>
      </c>
      <c r="F366" t="str">
        <f t="shared" si="6"/>
        <v>(alpha=1.0)</v>
      </c>
      <c r="G366">
        <v>1</v>
      </c>
    </row>
    <row r="367" spans="1:7" x14ac:dyDescent="0.25">
      <c r="A367" t="s">
        <v>16</v>
      </c>
      <c r="B367" t="s">
        <v>7</v>
      </c>
      <c r="C367" s="2" t="s">
        <v>10</v>
      </c>
      <c r="D367">
        <v>1</v>
      </c>
      <c r="E367">
        <v>0.75</v>
      </c>
      <c r="F367" t="str">
        <f t="shared" si="6"/>
        <v>(alpha=1.0)</v>
      </c>
      <c r="G367">
        <v>1</v>
      </c>
    </row>
    <row r="368" spans="1:7" x14ac:dyDescent="0.25">
      <c r="A368" t="s">
        <v>16</v>
      </c>
      <c r="B368" t="s">
        <v>7</v>
      </c>
      <c r="C368" s="2" t="s">
        <v>10</v>
      </c>
      <c r="D368">
        <v>2</v>
      </c>
      <c r="E368">
        <v>1.06</v>
      </c>
      <c r="F368" t="str">
        <f t="shared" si="6"/>
        <v>(alpha=1.0)</v>
      </c>
      <c r="G368">
        <v>1</v>
      </c>
    </row>
    <row r="369" spans="1:7" x14ac:dyDescent="0.25">
      <c r="A369" t="s">
        <v>16</v>
      </c>
      <c r="B369" t="s">
        <v>7</v>
      </c>
      <c r="C369" s="2" t="s">
        <v>10</v>
      </c>
      <c r="D369">
        <v>3</v>
      </c>
      <c r="E369">
        <v>1.27</v>
      </c>
      <c r="F369" t="str">
        <f t="shared" si="6"/>
        <v>(alpha=1.0)</v>
      </c>
      <c r="G369">
        <v>1</v>
      </c>
    </row>
    <row r="370" spans="1:7" x14ac:dyDescent="0.25">
      <c r="A370" t="s">
        <v>16</v>
      </c>
      <c r="B370" t="s">
        <v>6</v>
      </c>
      <c r="C370" s="2" t="s">
        <v>10</v>
      </c>
      <c r="D370">
        <v>0</v>
      </c>
      <c r="E370">
        <v>0.48</v>
      </c>
      <c r="F370" t="str">
        <f t="shared" si="6"/>
        <v>(alpha=1.0)</v>
      </c>
      <c r="G370">
        <v>1</v>
      </c>
    </row>
    <row r="371" spans="1:7" x14ac:dyDescent="0.25">
      <c r="A371" t="s">
        <v>16</v>
      </c>
      <c r="B371" t="s">
        <v>6</v>
      </c>
      <c r="C371" s="2" t="s">
        <v>10</v>
      </c>
      <c r="D371">
        <v>1</v>
      </c>
      <c r="E371">
        <v>0.68</v>
      </c>
      <c r="F371" t="str">
        <f t="shared" si="6"/>
        <v>(alpha=1.0)</v>
      </c>
      <c r="G371">
        <v>1</v>
      </c>
    </row>
    <row r="372" spans="1:7" x14ac:dyDescent="0.25">
      <c r="A372" t="s">
        <v>16</v>
      </c>
      <c r="B372" t="s">
        <v>6</v>
      </c>
      <c r="C372" s="2" t="s">
        <v>10</v>
      </c>
      <c r="D372">
        <v>2</v>
      </c>
      <c r="E372">
        <v>1.0900000000000001</v>
      </c>
      <c r="F372" t="str">
        <f t="shared" si="6"/>
        <v>(alpha=1.0)</v>
      </c>
      <c r="G372">
        <v>1</v>
      </c>
    </row>
    <row r="373" spans="1:7" x14ac:dyDescent="0.25">
      <c r="A373" t="s">
        <v>16</v>
      </c>
      <c r="B373" t="s">
        <v>6</v>
      </c>
      <c r="C373" s="2" t="s">
        <v>10</v>
      </c>
      <c r="D373">
        <v>3</v>
      </c>
      <c r="E373">
        <v>1.31</v>
      </c>
      <c r="F373" t="str">
        <f t="shared" si="6"/>
        <v>(alpha=1.0)</v>
      </c>
      <c r="G373">
        <v>1</v>
      </c>
    </row>
    <row r="374" spans="1:7" x14ac:dyDescent="0.25">
      <c r="A374" t="s">
        <v>17</v>
      </c>
      <c r="B374" t="s">
        <v>8</v>
      </c>
      <c r="C374" s="2" t="s">
        <v>10</v>
      </c>
      <c r="D374">
        <v>0</v>
      </c>
      <c r="E374">
        <v>1.07</v>
      </c>
      <c r="F374" t="str">
        <f t="shared" si="6"/>
        <v>(C=1.0, epsilon=0.2)</v>
      </c>
      <c r="G374">
        <v>1</v>
      </c>
    </row>
    <row r="375" spans="1:7" x14ac:dyDescent="0.25">
      <c r="A375" t="s">
        <v>17</v>
      </c>
      <c r="B375" t="s">
        <v>8</v>
      </c>
      <c r="C375" s="2" t="s">
        <v>10</v>
      </c>
      <c r="D375">
        <v>1</v>
      </c>
      <c r="E375">
        <v>1.1000000000000001</v>
      </c>
      <c r="F375" t="str">
        <f t="shared" si="6"/>
        <v>(C=1.0, epsilon=0.2)</v>
      </c>
      <c r="G375">
        <v>1</v>
      </c>
    </row>
    <row r="376" spans="1:7" x14ac:dyDescent="0.25">
      <c r="A376" t="s">
        <v>17</v>
      </c>
      <c r="B376" t="s">
        <v>8</v>
      </c>
      <c r="C376" s="2" t="s">
        <v>10</v>
      </c>
      <c r="D376">
        <v>2</v>
      </c>
      <c r="E376">
        <v>1.34</v>
      </c>
      <c r="F376" t="str">
        <f t="shared" si="6"/>
        <v>(C=1.0, epsilon=0.2)</v>
      </c>
      <c r="G376">
        <v>1</v>
      </c>
    </row>
    <row r="377" spans="1:7" x14ac:dyDescent="0.25">
      <c r="A377" t="s">
        <v>17</v>
      </c>
      <c r="B377" t="s">
        <v>8</v>
      </c>
      <c r="C377" s="2" t="s">
        <v>10</v>
      </c>
      <c r="D377">
        <v>3</v>
      </c>
      <c r="E377">
        <v>1.65</v>
      </c>
      <c r="F377" t="str">
        <f t="shared" si="6"/>
        <v>(C=1.0, epsilon=0.2)</v>
      </c>
      <c r="G377">
        <v>1</v>
      </c>
    </row>
    <row r="378" spans="1:7" x14ac:dyDescent="0.25">
      <c r="A378" t="s">
        <v>17</v>
      </c>
      <c r="B378" t="s">
        <v>7</v>
      </c>
      <c r="C378" s="2" t="s">
        <v>10</v>
      </c>
      <c r="D378">
        <v>0</v>
      </c>
      <c r="E378">
        <v>0.76</v>
      </c>
      <c r="F378" t="str">
        <f t="shared" si="6"/>
        <v>(C=1.0, epsilon=0.2)</v>
      </c>
      <c r="G378">
        <v>1</v>
      </c>
    </row>
    <row r="379" spans="1:7" x14ac:dyDescent="0.25">
      <c r="A379" t="s">
        <v>17</v>
      </c>
      <c r="B379" t="s">
        <v>7</v>
      </c>
      <c r="C379" s="2" t="s">
        <v>10</v>
      </c>
      <c r="D379">
        <v>1</v>
      </c>
      <c r="E379">
        <v>0.85</v>
      </c>
      <c r="F379" t="str">
        <f t="shared" si="6"/>
        <v>(C=1.0, epsilon=0.2)</v>
      </c>
      <c r="G379">
        <v>1</v>
      </c>
    </row>
    <row r="380" spans="1:7" x14ac:dyDescent="0.25">
      <c r="A380" t="s">
        <v>17</v>
      </c>
      <c r="B380" t="s">
        <v>7</v>
      </c>
      <c r="C380" s="2" t="s">
        <v>10</v>
      </c>
      <c r="D380">
        <v>2</v>
      </c>
      <c r="E380">
        <v>1.21</v>
      </c>
      <c r="F380" t="str">
        <f t="shared" si="6"/>
        <v>(C=1.0, epsilon=0.2)</v>
      </c>
      <c r="G380">
        <v>1</v>
      </c>
    </row>
    <row r="381" spans="1:7" x14ac:dyDescent="0.25">
      <c r="A381" t="s">
        <v>17</v>
      </c>
      <c r="B381" t="s">
        <v>7</v>
      </c>
      <c r="C381" s="2" t="s">
        <v>10</v>
      </c>
      <c r="D381">
        <v>3</v>
      </c>
      <c r="E381">
        <v>1.4</v>
      </c>
      <c r="F381" t="str">
        <f t="shared" si="6"/>
        <v>(C=1.0, epsilon=0.2)</v>
      </c>
      <c r="G381">
        <v>1</v>
      </c>
    </row>
    <row r="382" spans="1:7" x14ac:dyDescent="0.25">
      <c r="A382" t="s">
        <v>17</v>
      </c>
      <c r="B382" t="s">
        <v>6</v>
      </c>
      <c r="C382" s="2" t="s">
        <v>10</v>
      </c>
      <c r="D382">
        <v>0</v>
      </c>
      <c r="E382">
        <v>0.65</v>
      </c>
      <c r="F382" t="str">
        <f t="shared" si="6"/>
        <v>(C=1.0, epsilon=0.2)</v>
      </c>
      <c r="G382">
        <v>1</v>
      </c>
    </row>
    <row r="383" spans="1:7" x14ac:dyDescent="0.25">
      <c r="A383" t="s">
        <v>17</v>
      </c>
      <c r="B383" t="s">
        <v>6</v>
      </c>
      <c r="C383" s="2" t="s">
        <v>10</v>
      </c>
      <c r="D383">
        <v>1</v>
      </c>
      <c r="E383">
        <v>0.71</v>
      </c>
      <c r="F383" t="str">
        <f t="shared" si="6"/>
        <v>(C=1.0, epsilon=0.2)</v>
      </c>
      <c r="G383">
        <v>1</v>
      </c>
    </row>
    <row r="384" spans="1:7" x14ac:dyDescent="0.25">
      <c r="A384" t="s">
        <v>17</v>
      </c>
      <c r="B384" t="s">
        <v>6</v>
      </c>
      <c r="C384" s="2" t="s">
        <v>10</v>
      </c>
      <c r="D384">
        <v>2</v>
      </c>
      <c r="E384">
        <v>1.1200000000000001</v>
      </c>
      <c r="F384" t="str">
        <f t="shared" si="6"/>
        <v>(C=1.0, epsilon=0.2)</v>
      </c>
      <c r="G384">
        <v>1</v>
      </c>
    </row>
    <row r="385" spans="1:7" x14ac:dyDescent="0.25">
      <c r="A385" t="s">
        <v>17</v>
      </c>
      <c r="B385" t="s">
        <v>6</v>
      </c>
      <c r="C385" s="2" t="s">
        <v>10</v>
      </c>
      <c r="D385">
        <v>3</v>
      </c>
      <c r="E385">
        <v>1.43</v>
      </c>
      <c r="F385" t="str">
        <f t="shared" si="6"/>
        <v>(C=1.0, epsilon=0.2)</v>
      </c>
      <c r="G385">
        <v>1</v>
      </c>
    </row>
  </sheetData>
  <autoFilter ref="A1:E193" xr:uid="{B25CE0AD-794B-40B9-A732-88D60F61366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SMAPE</vt:lpstr>
      <vt:lpstr>ΔStage</vt:lpstr>
      <vt:lpstr>Pivot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2018-12-20T11:19:08Z</dcterms:modified>
</cp:coreProperties>
</file>