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\elona\"/>
    </mc:Choice>
  </mc:AlternateContent>
  <xr:revisionPtr revIDLastSave="0" documentId="13_ncr:1_{88ADED39-B23D-438F-A1B8-9D1825BE3A1C}" xr6:coauthVersionLast="45" xr6:coauthVersionMax="45" xr10:uidLastSave="{00000000-0000-0000-0000-000000000000}"/>
  <bookViews>
    <workbookView xWindow="-110" yWindow="-110" windowWidth="19420" windowHeight="10460" activeTab="1" xr2:uid="{A9B4B024-2A63-4C5A-98BE-D82ED9551695}"/>
  </bookViews>
  <sheets>
    <sheet name="参数表" sheetId="1" r:id="rId1"/>
    <sheet name="长安汽车" sheetId="2" r:id="rId2"/>
    <sheet name="Sheet3" sheetId="3" r:id="rId3"/>
  </sheets>
  <definedNames>
    <definedName name="基准利率">参数表!$B$1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H4" i="2"/>
  <c r="H5" i="2"/>
  <c r="H6" i="2"/>
  <c r="H7" i="2"/>
  <c r="H3" i="2"/>
  <c r="F4" i="2"/>
  <c r="F5" i="2"/>
  <c r="F6" i="2"/>
  <c r="F7" i="2"/>
  <c r="F3" i="2"/>
  <c r="B2" i="2"/>
</calcChain>
</file>

<file path=xl/sharedStrings.xml><?xml version="1.0" encoding="utf-8"?>
<sst xmlns="http://schemas.openxmlformats.org/spreadsheetml/2006/main" count="13" uniqueCount="13">
  <si>
    <t>基准利率</t>
    <phoneticPr fontId="1" type="noConversion"/>
  </si>
  <si>
    <t>股票价格</t>
    <phoneticPr fontId="1" type="noConversion"/>
  </si>
  <si>
    <t>总股本</t>
    <phoneticPr fontId="1" type="noConversion"/>
  </si>
  <si>
    <t>年度</t>
    <phoneticPr fontId="1" type="noConversion"/>
  </si>
  <si>
    <t>分红总额</t>
    <phoneticPr fontId="1" type="noConversion"/>
  </si>
  <si>
    <t>股息率</t>
    <phoneticPr fontId="1" type="noConversion"/>
  </si>
  <si>
    <t>利润</t>
    <phoneticPr fontId="1" type="noConversion"/>
  </si>
  <si>
    <t>分红比例</t>
    <phoneticPr fontId="1" type="noConversion"/>
  </si>
  <si>
    <t>结论</t>
    <phoneticPr fontId="1" type="noConversion"/>
  </si>
  <si>
    <t>营业收入没有明显下降，但是销售净利润率大幅下降</t>
    <phoneticPr fontId="1" type="noConversion"/>
  </si>
  <si>
    <t>主营业务没有太大变化，联营企业收入下降</t>
    <phoneticPr fontId="1" type="noConversion"/>
  </si>
  <si>
    <t>标准</t>
    <phoneticPr fontId="1" type="noConversion"/>
  </si>
  <si>
    <t>主要取决于长安福特能否盈利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</si>
</sst>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FB64-D8EE-411D-BA72-BD58B491F3F9}">
  <dimension ref="A1:B1"/>
  <sheetViews>
    <sheetView workbookViewId="0">
      <selection activeCell="C11" sqref="C11"/>
    </sheetView>
  </sheetViews>
  <sheetFormatPr defaultRowHeight="14" x14ac:dyDescent="0.3"/>
  <sheetData>
    <row r="1" spans="1:2" x14ac:dyDescent="0.3">
      <c r="A1" t="s">
        <v>0</v>
      </c>
      <c r="B1">
        <v>2.39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E757-1899-46C6-9A90-6F0DA9DB87D6}">
  <dimension ref="A1:J7"/>
  <sheetViews>
    <sheetView tabSelected="1" workbookViewId="0">
      <selection activeCell="J5" sqref="J5"/>
    </sheetView>
  </sheetViews>
  <sheetFormatPr defaultRowHeight="14" x14ac:dyDescent="0.3"/>
  <cols>
    <col min="2" max="2" width="9.75" customWidth="1"/>
  </cols>
  <sheetData>
    <row r="1" spans="1:10" x14ac:dyDescent="0.3">
      <c r="A1" t="s">
        <v>1</v>
      </c>
      <c r="B1">
        <v>9.5399999999999991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3">
      <c r="A2" t="s">
        <v>2</v>
      </c>
      <c r="B2">
        <f>48</f>
        <v>48</v>
      </c>
      <c r="D2" t="s">
        <v>11</v>
      </c>
      <c r="E2">
        <f>B1*基准利率/100*B2</f>
        <v>10.944288</v>
      </c>
      <c r="J2" t="s">
        <v>9</v>
      </c>
    </row>
    <row r="3" spans="1:10" x14ac:dyDescent="0.3">
      <c r="D3">
        <v>2018</v>
      </c>
      <c r="E3">
        <v>0.86</v>
      </c>
      <c r="F3">
        <f>E3/$B$2/$B$1</f>
        <v>1.8780573025856048E-3</v>
      </c>
      <c r="G3">
        <v>6.81</v>
      </c>
      <c r="H3">
        <f>E3/G3</f>
        <v>0.12628487518355361</v>
      </c>
      <c r="J3" t="s">
        <v>10</v>
      </c>
    </row>
    <row r="4" spans="1:10" x14ac:dyDescent="0.3">
      <c r="D4">
        <v>2017</v>
      </c>
      <c r="E4">
        <v>21.42</v>
      </c>
      <c r="F4">
        <f t="shared" ref="F4:F7" si="0">E4/$B$2/$B$1</f>
        <v>4.6776729559748438E-2</v>
      </c>
      <c r="G4">
        <v>71.37</v>
      </c>
      <c r="H4">
        <f t="shared" ref="H4:H7" si="1">E4/G4</f>
        <v>0.30012610340479196</v>
      </c>
      <c r="J4" t="s">
        <v>12</v>
      </c>
    </row>
    <row r="5" spans="1:10" x14ac:dyDescent="0.3">
      <c r="D5">
        <v>2016</v>
      </c>
      <c r="E5">
        <v>30.83</v>
      </c>
      <c r="F5">
        <f t="shared" si="0"/>
        <v>6.7326170510132774E-2</v>
      </c>
      <c r="G5">
        <v>102.85</v>
      </c>
      <c r="H5">
        <f t="shared" si="1"/>
        <v>0.29975692756441419</v>
      </c>
    </row>
    <row r="6" spans="1:10" x14ac:dyDescent="0.3">
      <c r="D6">
        <v>2015</v>
      </c>
      <c r="E6">
        <v>29.84</v>
      </c>
      <c r="F6">
        <f t="shared" si="0"/>
        <v>6.516422082459819E-2</v>
      </c>
      <c r="G6">
        <v>99.53</v>
      </c>
      <c r="H6">
        <f t="shared" si="1"/>
        <v>0.29980910278308048</v>
      </c>
    </row>
    <row r="7" spans="1:10" x14ac:dyDescent="0.3">
      <c r="D7">
        <v>2014</v>
      </c>
      <c r="E7">
        <v>11.6</v>
      </c>
      <c r="F7">
        <f t="shared" si="0"/>
        <v>2.5331935709294203E-2</v>
      </c>
      <c r="G7">
        <v>75.61</v>
      </c>
      <c r="H7">
        <f t="shared" si="1"/>
        <v>0.15341885993916149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757C-03BF-4D73-AD33-C492486F9E6C}">
  <dimension ref="A1:A8"/>
  <sheetViews>
    <sheetView workbookViewId="0">
      <selection activeCell="A8" sqref="A2:A8"/>
    </sheetView>
  </sheetViews>
  <sheetFormatPr defaultRowHeight="14" x14ac:dyDescent="0.3"/>
  <sheetData>
    <row r="1" spans="1:1" x14ac:dyDescent="0.3">
      <c r="A1">
        <v>814.22</v>
      </c>
    </row>
    <row r="2" spans="1:1" x14ac:dyDescent="0.3">
      <c r="A2">
        <v>693.63</v>
      </c>
    </row>
    <row r="3" spans="1:1" x14ac:dyDescent="0.3">
      <c r="A3">
        <v>30.74</v>
      </c>
    </row>
    <row r="4" spans="1:1" x14ac:dyDescent="0.3">
      <c r="A4">
        <v>39.78</v>
      </c>
    </row>
    <row r="5" spans="1:1" x14ac:dyDescent="0.3">
      <c r="A5">
        <v>26.64</v>
      </c>
    </row>
    <row r="6" spans="1:1" x14ac:dyDescent="0.3">
      <c r="A6">
        <v>26.17</v>
      </c>
    </row>
    <row r="7" spans="1:1" x14ac:dyDescent="0.3">
      <c r="A7">
        <v>-5.25</v>
      </c>
    </row>
    <row r="8" spans="1:1" x14ac:dyDescent="0.3">
      <c r="A8">
        <v>2.52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参数表</vt:lpstr>
      <vt:lpstr>长安汽车</vt:lpstr>
      <vt:lpstr>Sheet3</vt:lpstr>
      <vt:lpstr>基准利率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peng</dc:creator>
  <cp:lastModifiedBy>long peng</cp:lastModifiedBy>
  <dcterms:created xsi:type="dcterms:W3CDTF">2019-12-29T14:57:55Z</dcterms:created>
  <dcterms:modified xsi:type="dcterms:W3CDTF">2019-12-29T18:27:34Z</dcterms:modified>
</cp:coreProperties>
</file>