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lunhsu/Dropbox/PEI/Coursera/Algorithm/Algorithms-Part-I_Coursera/Assignment1_Union_Find/"/>
    </mc:Choice>
  </mc:AlternateContent>
  <xr:revisionPtr revIDLastSave="0" documentId="13_ncr:1_{49A8FC7B-CF92-C84B-8648-76AC19AD90AE}" xr6:coauthVersionLast="36" xr6:coauthVersionMax="36" xr10:uidLastSave="{00000000-0000-0000-0000-000000000000}"/>
  <bookViews>
    <workbookView xWindow="0" yWindow="0" windowWidth="28800" windowHeight="18000" activeTab="1" xr2:uid="{3F6E39DF-9469-F342-98B7-B0C8FE649B51}"/>
  </bookViews>
  <sheets>
    <sheet name="WQUF" sheetId="1" r:id="rId1"/>
    <sheet name="QF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11" i="3"/>
  <c r="E8" i="1"/>
  <c r="K9" i="3"/>
  <c r="K10" i="1"/>
  <c r="J8" i="3"/>
  <c r="K8" i="3" s="1"/>
  <c r="J7" i="3"/>
  <c r="K7" i="3" s="1"/>
  <c r="J6" i="3"/>
  <c r="K6" i="3" s="1"/>
  <c r="D6" i="3"/>
  <c r="E6" i="3" s="1"/>
  <c r="J5" i="3"/>
  <c r="K5" i="3" s="1"/>
  <c r="D5" i="3"/>
  <c r="E5" i="3" s="1"/>
  <c r="J4" i="3"/>
  <c r="K4" i="3" s="1"/>
  <c r="D4" i="3"/>
  <c r="E4" i="3" s="1"/>
  <c r="C11" i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D4" i="1"/>
  <c r="E4" i="1" s="1"/>
  <c r="D7" i="1"/>
  <c r="E7" i="1" s="1"/>
  <c r="D6" i="1"/>
  <c r="E6" i="1" s="1"/>
  <c r="D5" i="1"/>
  <c r="E5" i="1" s="1"/>
</calcChain>
</file>

<file path=xl/sharedStrings.xml><?xml version="1.0" encoding="utf-8"?>
<sst xmlns="http://schemas.openxmlformats.org/spreadsheetml/2006/main" count="33" uniqueCount="11">
  <si>
    <t>N</t>
  </si>
  <si>
    <t>Tials</t>
  </si>
  <si>
    <t>ratio</t>
  </si>
  <si>
    <t>lg(ratio) = b</t>
  </si>
  <si>
    <t>"power-law: aN^b"</t>
  </si>
  <si>
    <t>WUF</t>
  </si>
  <si>
    <t>Time (sec)</t>
  </si>
  <si>
    <t>T*a*N^b</t>
  </si>
  <si>
    <t>mean</t>
  </si>
  <si>
    <t>prediction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</si>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</sst>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r>
              <a:rPr lang="en-US" baseline="0"/>
              <a:t>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9683311461067369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WQUF!$A$3:$A$7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xVal>
          <c:yVal>
            <c:numRef>
              <c:f>WQUF!$C$3:$C$7</c:f>
              <c:numCache>
                <c:formatCode>General</c:formatCode>
                <c:ptCount val="5"/>
                <c:pt idx="0">
                  <c:v>0.39800000000000002</c:v>
                </c:pt>
                <c:pt idx="1">
                  <c:v>1.9650000000000001</c:v>
                </c:pt>
                <c:pt idx="2">
                  <c:v>12.484</c:v>
                </c:pt>
                <c:pt idx="3">
                  <c:v>72.2</c:v>
                </c:pt>
                <c:pt idx="4">
                  <c:v>354.21699999999998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5-A642-AD17-F965A155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91888"/>
        <c:axId val="1753121023"/>
      </c:scatterChart>
      <c:valAx>
        <c:axId val="1022991888"/>
        <c:scaling>
          <c:logBase val="2"/>
          <c:orientation val="minMax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21023"/>
        <c:crosses val="autoZero"/>
        <c:crossBetween val="midCat"/>
      </c:valAx>
      <c:valAx>
        <c:axId val="17531210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r>
              <a:rPr lang="en-US" baseline="0"/>
              <a:t>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2909820647419071"/>
                  <c:y val="0.1847684511634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QF!$A$3:$A$6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QF!$C$3:$C$6</c:f>
              <c:numCache>
                <c:formatCode>General</c:formatCode>
                <c:ptCount val="4"/>
                <c:pt idx="0">
                  <c:v>4.2999999999999997E-2</c:v>
                </c:pt>
                <c:pt idx="1">
                  <c:v>0.30199999999999999</c:v>
                </c:pt>
                <c:pt idx="2">
                  <c:v>5.1890000000000001</c:v>
                </c:pt>
                <c:pt idx="3">
                  <c:v>81.474999999999994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7-2D47-9535-231E4D87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91888"/>
        <c:axId val="1753121023"/>
      </c:scatterChart>
      <c:valAx>
        <c:axId val="1022991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21023"/>
        <c:crosses val="autoZero"/>
        <c:crossBetween val="midCat"/>
      </c:valAx>
      <c:valAx>
        <c:axId val="17531210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235323</xdr:colOff>
      <xdr:row>13</xdr:row>
      <xdr:rowOff>59018</xdr:rowOff>
    </xdr:from>
    <xdr:to>
      <xdr:col>8</xdr:col>
      <xdr:colOff>773205</xdr:colOff>
      <xdr:row>26</xdr:row>
      <xdr:rowOff>180042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3A876-D274-DC4C-8FD1-BF07C21B5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272676</xdr:colOff>
      <xdr:row>9</xdr:row>
      <xdr:rowOff>163605</xdr:rowOff>
    </xdr:from>
    <xdr:to>
      <xdr:col>8</xdr:col>
      <xdr:colOff>810558</xdr:colOff>
      <xdr:row>23</xdr:row>
      <xdr:rowOff>82924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D6786-1272-7F49-9999-B85ECDFB1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1460-F96B-674D-A550-B37CFC6549E1}">
  <dimension ref="A1:K11"/>
  <sheetViews>
    <sheetView zoomScale="170" workbookViewId="0">
      <selection activeCell="C11" sqref="C11"/>
    </sheetView>
  </sheetViews>
  <sheetFormatPr baseColWidth="10" defaultRowHeight="16" x14ac:dyDescent="0.2"/>
  <cols>
    <col min="5" max="5" width="20.33203125" customWidth="1"/>
  </cols>
  <sheetData>
    <row r="1" spans="1:11" x14ac:dyDescent="0.2">
      <c r="A1" t="s">
        <v>5</v>
      </c>
      <c r="E1" t="s">
        <v>4</v>
      </c>
      <c r="G1" t="s">
        <v>5</v>
      </c>
      <c r="K1" t="s">
        <v>7</v>
      </c>
    </row>
    <row r="2" spans="1:11" x14ac:dyDescent="0.2">
      <c r="A2" t="s">
        <v>0</v>
      </c>
      <c r="B2" t="s">
        <v>1</v>
      </c>
      <c r="C2" t="s">
        <v>6</v>
      </c>
      <c r="D2" t="s">
        <v>2</v>
      </c>
      <c r="E2" t="s">
        <v>3</v>
      </c>
      <c r="G2" t="s">
        <v>0</v>
      </c>
      <c r="H2" t="s">
        <v>1</v>
      </c>
      <c r="I2" t="s">
        <v>6</v>
      </c>
      <c r="J2" t="s">
        <v>2</v>
      </c>
      <c r="K2" t="s">
        <v>3</v>
      </c>
    </row>
    <row r="3" spans="1:11" x14ac:dyDescent="0.2">
      <c r="A3">
        <v>500</v>
      </c>
      <c r="B3">
        <v>20</v>
      </c>
      <c r="C3">
        <v>0.39800000000000002</v>
      </c>
      <c r="G3">
        <v>1000</v>
      </c>
      <c r="H3">
        <v>10</v>
      </c>
      <c r="I3">
        <v>1.022</v>
      </c>
    </row>
    <row r="4" spans="1:11" x14ac:dyDescent="0.2">
      <c r="A4">
        <v>1000</v>
      </c>
      <c r="B4">
        <v>20</v>
      </c>
      <c r="C4">
        <v>1.9650000000000001</v>
      </c>
      <c r="D4">
        <f>C4/C3</f>
        <v>4.9371859296482414</v>
      </c>
      <c r="E4">
        <f xml:space="preserve"> LOG(D4,2)</f>
        <v>2.3036889766023201</v>
      </c>
      <c r="G4">
        <v>1000</v>
      </c>
      <c r="H4">
        <v>20</v>
      </c>
      <c r="I4">
        <v>1.839</v>
      </c>
      <c r="J4">
        <f t="shared" ref="J4:J9" si="0">I4/I3</f>
        <v>1.7994129158512719</v>
      </c>
      <c r="K4">
        <f t="shared" ref="K4:K9" si="1" xml:space="preserve"> LOG(J4,2)</f>
        <v>0.84752628347431636</v>
      </c>
    </row>
    <row r="5" spans="1:11" x14ac:dyDescent="0.2">
      <c r="A5">
        <v>2000</v>
      </c>
      <c r="B5">
        <v>20</v>
      </c>
      <c r="C5">
        <v>12.484</v>
      </c>
      <c r="D5">
        <f>C5/C4</f>
        <v>6.3531806615776079</v>
      </c>
      <c r="E5">
        <f xml:space="preserve"> LOG(D5,2)</f>
        <v>2.6674790447732417</v>
      </c>
      <c r="G5">
        <v>1000</v>
      </c>
      <c r="H5">
        <v>40</v>
      </c>
      <c r="I5">
        <v>3.7549999999999999</v>
      </c>
      <c r="J5">
        <f t="shared" si="0"/>
        <v>2.0418705818379554</v>
      </c>
      <c r="K5">
        <f t="shared" si="1"/>
        <v>1.0298914279896965</v>
      </c>
    </row>
    <row r="6" spans="1:11" x14ac:dyDescent="0.2">
      <c r="A6">
        <v>4000</v>
      </c>
      <c r="B6">
        <v>20</v>
      </c>
      <c r="C6">
        <v>72.2</v>
      </c>
      <c r="D6">
        <f>C6/C5</f>
        <v>5.7834027555270753</v>
      </c>
      <c r="E6">
        <f xml:space="preserve"> LOG(D6,2)</f>
        <v>2.5319185747426856</v>
      </c>
      <c r="G6">
        <v>1000</v>
      </c>
      <c r="H6">
        <v>80</v>
      </c>
      <c r="I6">
        <v>7.492</v>
      </c>
      <c r="J6">
        <f t="shared" si="0"/>
        <v>1.9952063914780294</v>
      </c>
      <c r="K6">
        <f t="shared" si="1"/>
        <v>0.99653799184141145</v>
      </c>
    </row>
    <row r="7" spans="1:11" x14ac:dyDescent="0.2">
      <c r="A7">
        <v>8000</v>
      </c>
      <c r="B7">
        <v>20</v>
      </c>
      <c r="C7">
        <v>354.21699999999998</v>
      </c>
      <c r="D7">
        <f>C7/C6</f>
        <v>4.9060526315789472</v>
      </c>
      <c r="E7">
        <f xml:space="preserve"> LOG(D7,2)</f>
        <v>2.2945627110481133</v>
      </c>
      <c r="G7">
        <v>1000</v>
      </c>
      <c r="H7">
        <v>160</v>
      </c>
      <c r="I7">
        <v>15.242000000000001</v>
      </c>
      <c r="J7">
        <f t="shared" si="0"/>
        <v>2.0344367325146826</v>
      </c>
      <c r="K7">
        <f t="shared" si="1"/>
        <v>1.0246294157733533</v>
      </c>
    </row>
    <row r="8" spans="1:11" x14ac:dyDescent="0.2">
      <c r="A8" s="3" t="s">
        <v>8</v>
      </c>
      <c r="B8" s="3"/>
      <c r="C8" s="3"/>
      <c r="D8" s="3"/>
      <c r="E8" s="3">
        <f xml:space="preserve"> AVERAGE(E4:E7)</f>
        <v>2.4494123267915899</v>
      </c>
      <c r="G8">
        <v>1000</v>
      </c>
      <c r="H8">
        <v>320</v>
      </c>
      <c r="I8">
        <v>30.879000000000001</v>
      </c>
      <c r="J8">
        <f t="shared" si="0"/>
        <v>2.0259152342212308</v>
      </c>
      <c r="K8">
        <f t="shared" si="1"/>
        <v>1.0185738119835686</v>
      </c>
    </row>
    <row r="9" spans="1:11" x14ac:dyDescent="0.2">
      <c r="G9">
        <v>1000</v>
      </c>
      <c r="H9">
        <v>640</v>
      </c>
      <c r="I9">
        <v>59.863999999999997</v>
      </c>
      <c r="J9">
        <f t="shared" si="0"/>
        <v>1.9386638168334465</v>
      </c>
      <c r="K9">
        <f t="shared" si="1"/>
        <v>0.95506264777812766</v>
      </c>
    </row>
    <row r="10" spans="1:11" x14ac:dyDescent="0.2">
      <c r="C10" t="s">
        <v>9</v>
      </c>
      <c r="D10" t="s">
        <v>10</v>
      </c>
      <c r="K10" s="2">
        <f xml:space="preserve"> AVERAGE(K4:K9)</f>
        <v>0.97870359647341232</v>
      </c>
    </row>
    <row r="11" spans="1:11" x14ac:dyDescent="0.2">
      <c r="A11" s="2">
        <v>10000</v>
      </c>
      <c r="B11" s="2">
        <v>20</v>
      </c>
      <c r="C11" s="2">
        <f>(0.00000008)*(10000)^2.47</f>
        <v>606.86206002335018</v>
      </c>
      <c r="D11" s="1">
        <v>621.03599999999994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EA72-A11B-AF48-A4A0-AF37E252ECB6}">
  <dimension ref="A1:K12"/>
  <sheetViews>
    <sheetView tabSelected="1" zoomScale="170" workbookViewId="0">
      <selection activeCell="G7" sqref="G7"/>
    </sheetView>
  </sheetViews>
  <sheetFormatPr baseColWidth="10" defaultRowHeight="16" x14ac:dyDescent="0.2"/>
  <cols>
    <col min="5" max="5" width="20.33203125" customWidth="1"/>
  </cols>
  <sheetData>
    <row r="1" spans="1:11" x14ac:dyDescent="0.2">
      <c r="A1" t="s">
        <v>5</v>
      </c>
      <c r="E1" t="s">
        <v>4</v>
      </c>
      <c r="G1" t="s">
        <v>5</v>
      </c>
      <c r="K1" t="s">
        <v>7</v>
      </c>
    </row>
    <row r="2" spans="1:11" x14ac:dyDescent="0.2">
      <c r="A2" t="s">
        <v>0</v>
      </c>
      <c r="B2" t="s">
        <v>1</v>
      </c>
      <c r="C2" t="s">
        <v>6</v>
      </c>
      <c r="D2" t="s">
        <v>2</v>
      </c>
      <c r="E2" t="s">
        <v>3</v>
      </c>
      <c r="G2" t="s">
        <v>0</v>
      </c>
      <c r="H2" t="s">
        <v>1</v>
      </c>
      <c r="I2" t="s">
        <v>6</v>
      </c>
      <c r="J2" t="s">
        <v>2</v>
      </c>
      <c r="K2" t="s">
        <v>3</v>
      </c>
    </row>
    <row r="3" spans="1:11" x14ac:dyDescent="0.2">
      <c r="A3">
        <v>50</v>
      </c>
      <c r="B3">
        <v>20</v>
      </c>
      <c r="C3">
        <v>4.2999999999999997E-2</v>
      </c>
      <c r="G3">
        <v>100</v>
      </c>
      <c r="H3">
        <v>10</v>
      </c>
      <c r="I3">
        <v>0.158</v>
      </c>
    </row>
    <row r="4" spans="1:11" x14ac:dyDescent="0.2">
      <c r="A4">
        <v>100</v>
      </c>
      <c r="B4">
        <v>20</v>
      </c>
      <c r="C4">
        <v>0.30199999999999999</v>
      </c>
      <c r="D4">
        <f>C4/C3</f>
        <v>7.0232558139534884</v>
      </c>
      <c r="E4">
        <f xml:space="preserve"> LOG(D4,2)</f>
        <v>2.8121399846229811</v>
      </c>
      <c r="G4">
        <v>100</v>
      </c>
      <c r="H4">
        <v>20</v>
      </c>
      <c r="I4">
        <v>0.32</v>
      </c>
      <c r="J4">
        <f>I4/I3</f>
        <v>2.0253164556962027</v>
      </c>
      <c r="K4">
        <f xml:space="preserve"> LOG(J4,2)</f>
        <v>1.0181473467102595</v>
      </c>
    </row>
    <row r="5" spans="1:11" x14ac:dyDescent="0.2">
      <c r="A5">
        <v>200</v>
      </c>
      <c r="B5">
        <v>20</v>
      </c>
      <c r="C5">
        <v>5.1890000000000001</v>
      </c>
      <c r="D5">
        <f>C5/C4</f>
        <v>17.182119205298015</v>
      </c>
      <c r="E5">
        <f xml:space="preserve"> LOG(D5,2)</f>
        <v>4.1028360812136704</v>
      </c>
      <c r="G5">
        <v>100</v>
      </c>
      <c r="H5">
        <v>40</v>
      </c>
      <c r="I5">
        <v>0.60799999999999998</v>
      </c>
      <c r="J5">
        <f>I5/I4</f>
        <v>1.9</v>
      </c>
      <c r="K5">
        <f xml:space="preserve"> LOG(J5,2)</f>
        <v>0.92599941855622303</v>
      </c>
    </row>
    <row r="6" spans="1:11" x14ac:dyDescent="0.2">
      <c r="A6">
        <v>400</v>
      </c>
      <c r="B6">
        <v>20</v>
      </c>
      <c r="C6">
        <v>81.474999999999994</v>
      </c>
      <c r="D6">
        <f>C6/C5</f>
        <v>15.701483908267488</v>
      </c>
      <c r="E6">
        <f xml:space="preserve"> LOG(D6,2)</f>
        <v>3.9728290059745404</v>
      </c>
      <c r="G6">
        <v>100</v>
      </c>
      <c r="H6">
        <v>80</v>
      </c>
      <c r="I6">
        <v>1.151</v>
      </c>
      <c r="J6">
        <f>I6/I5</f>
        <v>1.893092105263158</v>
      </c>
      <c r="K6">
        <f xml:space="preserve"> LOG(J6,2)</f>
        <v>0.92074460468864505</v>
      </c>
    </row>
    <row r="7" spans="1:11" x14ac:dyDescent="0.2">
      <c r="E7" s="3"/>
      <c r="G7">
        <v>100</v>
      </c>
      <c r="H7">
        <v>160</v>
      </c>
      <c r="I7">
        <v>2.2959999999999998</v>
      </c>
      <c r="J7">
        <f>I7/I6</f>
        <v>1.9947871416159859</v>
      </c>
      <c r="K7">
        <f xml:space="preserve"> LOG(J7,2)</f>
        <v>0.99623480854345736</v>
      </c>
    </row>
    <row r="8" spans="1:11" x14ac:dyDescent="0.2">
      <c r="A8" s="3"/>
      <c r="B8" s="3"/>
      <c r="C8" s="3"/>
      <c r="D8" s="3"/>
      <c r="G8">
        <v>100</v>
      </c>
      <c r="H8">
        <v>320</v>
      </c>
      <c r="I8">
        <v>4.5289999999999999</v>
      </c>
      <c r="J8">
        <f>I8/I7</f>
        <v>1.9725609756097562</v>
      </c>
      <c r="K8">
        <f xml:space="preserve"> LOG(J8,2)</f>
        <v>0.98006989737442396</v>
      </c>
    </row>
    <row r="9" spans="1:11" x14ac:dyDescent="0.2">
      <c r="K9" s="2">
        <f>AVERAGE(K4:K8)</f>
        <v>0.96823921517460187</v>
      </c>
    </row>
    <row r="10" spans="1:11" x14ac:dyDescent="0.2">
      <c r="C10" t="s">
        <v>9</v>
      </c>
      <c r="D10" t="s">
        <v>10</v>
      </c>
    </row>
    <row r="11" spans="1:11" x14ac:dyDescent="0.2">
      <c r="A11" s="2">
        <v>500</v>
      </c>
      <c r="B11" s="2">
        <v>20</v>
      </c>
      <c r="C11" s="2">
        <f>(0.00000002)*(A11)^3.6766</f>
        <v>167.51863038626601</v>
      </c>
      <c r="D11" s="1">
        <v>150.274</v>
      </c>
    </row>
    <row r="12" spans="1:11" x14ac:dyDescent="0.2">
      <c r="C12" s="2">
        <f>(0.00000000318)*(A11)^4</f>
        <v>198.75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WQUF</vt:lpstr>
      <vt:lpstr>QF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2020-01-31T19:46:47Z</dcterms:created>
  <dcterms:modified xsi:type="dcterms:W3CDTF">2020-02-01T11:58:10Z</dcterms:modified>
</cp:coreProperties>
</file>