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Users/peilunhsu/Dropbox/PEI/KTH/Courses/Master_Thesis/RISE/Git/traffic_flow_estimation/thesis/"/>
    </mc:Choice>
  </mc:AlternateContent>
  <xr:revisionPtr revIDLastSave="0" documentId="13_ncr:1_{73368A22-D297-F040-A898-1AFAEB129286}" xr6:coauthVersionLast="36" xr6:coauthVersionMax="36" xr10:uidLastSave="{00000000-0000-0000-0000-000000000000}"/>
  <bookViews>
    <workbookView xWindow="0" yWindow="460" windowWidth="38400" windowHeight="21140" tabRatio="500" xr2:uid="{00000000-000D-0000-FFFF-FFFF00000000}"/>
  </bookViews>
  <sheets>
    <sheet name="Mall"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 l="1"/>
  <c r="B52" i="1"/>
  <c r="B51" i="1"/>
  <c r="B50" i="1"/>
  <c r="B49" i="1"/>
  <c r="B48" i="1"/>
  <c r="B47" i="1"/>
  <c r="B46" i="1"/>
  <c r="D45" i="1"/>
</calcChain>
</file>

<file path=xl/sharedStrings.xml><?xml version="1.0" encoding="utf-8"?>
<sst xmlns="http://schemas.openxmlformats.org/spreadsheetml/2006/main" count="112" uniqueCount="96">
  <si>
    <t>Student:</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</si>
  <si>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</si>
  <si>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Presentation och Opposition</t>
  </si>
  <si>
    <t>Process</t>
  </si>
  <si>
    <t>Målbedömning</t>
  </si>
  <si>
    <t>Betyg</t>
  </si>
  <si>
    <t>Introduction incl. Problem formulation, question</t>
  </si>
  <si>
    <t>Background, litterature study</t>
  </si>
  <si>
    <t>Method</t>
  </si>
  <si>
    <t>Results</t>
  </si>
  <si>
    <t>Evaluation</t>
  </si>
  <si>
    <t>Discussion, conclusions</t>
  </si>
  <si>
    <t>Sustainability and ethics</t>
  </si>
  <si>
    <t>Societal aspects</t>
  </si>
  <si>
    <t>Language, formalities, structure, terminology</t>
  </si>
  <si>
    <t>Oral presentation</t>
  </si>
  <si>
    <t>Written opposition</t>
  </si>
  <si>
    <t>Oral opposition</t>
  </si>
  <si>
    <t>Peer-feedback/review</t>
  </si>
  <si>
    <t>Specification</t>
  </si>
  <si>
    <t>Execution of specification</t>
  </si>
  <si>
    <t>Autonomy and supervision</t>
  </si>
  <si>
    <t>Attendance of two seminars
Specify which with presnter's name, title and date.</t>
  </si>
  <si>
    <t>Supervisor</t>
  </si>
  <si>
    <t>Examiner</t>
  </si>
  <si>
    <t>Student - instructions</t>
  </si>
  <si>
    <t>2. For every assessment item look at the requirements (column G), and mark with a P in column C if you think that you meet the requirements. Explain how in column D.</t>
  </si>
  <si>
    <t>Supervisor - instructions</t>
  </si>
  <si>
    <t>5-P. When you agree with the student's assessment and all objects are fulfilled send the evaluation and the report to the examiner.</t>
  </si>
  <si>
    <t>Examinater - instructions</t>
  </si>
  <si>
    <t>6.  Review the student's report and the supervisor's assessment and add your own comments in column F.</t>
  </si>
  <si>
    <t>7-F. If some objective is not at a passing level, send back the evaluation form to the supervisor and feedback what the student needs to correct.  The supervisor is responsible for the process to continue at step 2.</t>
  </si>
  <si>
    <t>Assessment component</t>
  </si>
  <si>
    <t>Assessment</t>
  </si>
  <si>
    <t>Self evaluation</t>
  </si>
  <si>
    <t>Supervisor's comment to the student's self evaluation</t>
  </si>
  <si>
    <t>Examiner's comment</t>
  </si>
  <si>
    <t>Requirment</t>
  </si>
  <si>
    <t>KTH objective</t>
  </si>
  <si>
    <t>Actively present at two oral presentations of master thesis projects.</t>
  </si>
  <si>
    <t>The work has been conducted autonomously, with reasonable supervision efforts. Feedback from supervisor, examiner and opponent has been used in a constructive way.</t>
  </si>
  <si>
    <t>The work was conducted according to the specification when it comes to schedule and methodology. Changes in the planning has been discussed with the supervisor and have been documented..</t>
  </si>
  <si>
    <t>A realistic and thorough specification has been developed by the student. The student understands the task and the environment where it will be performed well.</t>
  </si>
  <si>
    <t>The studied problem is clearly defined, scientifically relevant (sufficiently complex) and possible to evaluate. Conditions and limitations described.</t>
  </si>
  <si>
    <t>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</si>
  <si>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The selected method is adquate scientifically or from an engineering perspective, well presented and applied correctly. Relevant knowledge from the education is used correctly.</t>
  </si>
  <si>
    <t>The results from the work are accurate, non-trivial and newsworthy.</t>
  </si>
  <si>
    <t>The work has been evaluated in a proper manner with appropriate methods.</t>
  </si>
  <si>
    <t>The conclusions are well-founded and accurate. There is a clear link between the findings, hypotheses and results. Future development of the work is discussed and the need for additional studies identified.</t>
  </si>
  <si>
    <t>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</si>
  <si>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Clearly reports the social relevance of the assignment and its outputs, by clearly discussing for whom and why the work and its results are interesting in a broader perspective.</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</si>
  <si>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</si>
  <si>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The presentation is clear, precise, tailored to the audience and respects the posted time limit. Questions and comments from the opponent and the audience are answered well.</t>
  </si>
  <si>
    <t xml:space="preserve">The opposition protocol is clearly and fully completed. The respondent's report has been assessed critically, with strengths and weaknesses identified. Relevant and constructive suggestions for improvement have been given. </t>
  </si>
  <si>
    <t>Questions and comments have enabled the respondent to explain ambiguities and further develop the reasoning in the report, by opening up for in-depth answers.</t>
  </si>
  <si>
    <t>The thesis studenthas constructively participated in the written and oral feedback on other members of the supervision group  (eg assignment description, specification, pilot study and the draft report).</t>
  </si>
  <si>
    <t>3. Ability to identify, analyze, assess and deal with complex phenomena, issues and situations even with limited information</t>
  </si>
  <si>
    <t>1. ... and demonstrate specialised methodological knowledge in the main field of study.. 4. ... using appropriate methods, undertake advanced tasksr...</t>
  </si>
  <si>
    <t xml:space="preserve">5. ... develop ... Products, processes, systems, methods or technicl solutions. 8.demonstrate the skills required for participation in research and development work                      </t>
  </si>
  <si>
    <t>4. ... and to asses this work, 5. ... Assess  products, processes, systems, methods and technical solutions.</t>
  </si>
  <si>
    <t>6. ... in written form ... clearly account for and discussion ones conclusions and the knowledge and the arguents that form the foundations for these. 7. abiloty to make assessments taking into account relevant.... scientific ... aspects. 2. ...identify the need for further knowledge.</t>
  </si>
  <si>
    <t>1. ... deepend insight into current research and development.</t>
  </si>
  <si>
    <t>8. ... autonomous employment in some other qualified capacity.</t>
  </si>
  <si>
    <t>4. ... and execute within predetermined time frames</t>
  </si>
  <si>
    <t>4. Ability yo plan… undertake advanced tasks …</t>
  </si>
  <si>
    <t>6. demonstrate the ability to clearly present his or her conclusions and the knowledge and arguments on which they are based in speech and writing to different audiences in both national and international contexts.</t>
  </si>
  <si>
    <t>7. ability to make assessments informed by relevant ... social ... aspects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</si>
  <si>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</si>
  <si>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</si>
  <si>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 xml:space="preserve">The yellow fileds should be filled in. The gray fields get calculated automatically. </t>
  </si>
  <si>
    <t>1. Save a copy of the file. Name with course code and name, e.g. DA221XLisaPettersson.xlsx</t>
  </si>
  <si>
    <t>3. If you meet the requireent for every item, send the excel file to the supervisor together with the written thesis report.</t>
  </si>
  <si>
    <t>4. Review the student's report and the evaluation and add your comments to column E</t>
  </si>
  <si>
    <t>5-F. If some of the objectives are not OK, send the evaluation form back and give feedback on what needs to be corrected. The process goes back to step 2.</t>
  </si>
  <si>
    <t>7-P. When all objectives are fulfilled, send the self-evaluation to the student and ask the student to upload it to Canvas as a pdf document.</t>
  </si>
  <si>
    <t>Pei-Lun Hsu</t>
  </si>
  <si>
    <t>Ian Marsh, Xiaoliang Ma</t>
  </si>
  <si>
    <t>Viktoria Fodor, Erik Jenelius</t>
  </si>
  <si>
    <t>P</t>
  </si>
  <si>
    <t>The thesis has valuable and well-recorded experimental results, which match the purpose of the project.</t>
  </si>
  <si>
    <t>The background knowledge of the thesis is introduced. The thesis includes a comprehensive study of the relevant state-of-the-art works in the area. The experiments are also developed following the conclusions of the literature study.</t>
  </si>
  <si>
    <t>The methods adopted and implemented in the thesis conform to typical data science and machine learning methods appropriate for developing the topic and purposes in this work.</t>
  </si>
  <si>
    <t>The results of the works are evaluated using proper validation methods and evaluation metrics.</t>
  </si>
  <si>
    <t>The conclusions are well made based on the results and discussion. They also match the problems and goals stated at the beginning of the thesis. Suggestions about the direction for future works are also included.</t>
  </si>
  <si>
    <t xml:space="preserve">The thesis raises ethical and sustainability-related issues relevant to the work. It lists all the benefits that the project could bring to sustainability. It also raises a potential ethical problem and explains why and how this work avoids the ethical problem. </t>
  </si>
  <si>
    <t>The thesis clearly states the field/applications to which the project related and contributed. It also discusses the context and the use cases where the results would have the most value and be attractive to the relevant professionals.</t>
  </si>
  <si>
    <t>The structure of the report follows the academic standard. The language, terminology, and abbreviation are all formal and professional, which satisfy the criteria of a scientific report. The presentation of the results is a good mix of figures, tables, and sentences, which are straightforward and easy to understand.</t>
  </si>
  <si>
    <t>The oral presentation was smooth, clear, and well prepared. The presentation was also within the 30 minutes time limit. The student chooses the most important part of the thesis to report to give the audience a concise insight into the project. The student also answered the questions well with clear explanations and good reasons.</t>
  </si>
  <si>
    <t xml:space="preserve">The student has constructed the opposition report based on the standard protocol. He pointed out the strengths and weaknesses of his respondent's thesis. He helped determine the typos and grammar errors from the thesis and provided valuable suggestions to help improve the respondent's thesis in the opponent report. </t>
  </si>
  <si>
    <t>The student raised critical questions about the ambiguities in his respondent student's presentation. His question also motivated some potential improvements in future works.</t>
  </si>
  <si>
    <t xml:space="preserve">The student provided written or oral feedback to his respondent, opponent, and classmates during their project developments or thesis presentations. </t>
  </si>
  <si>
    <t xml:space="preserve">The student developed a realistic and clear specification during the project. The tasks and schedules within the specification are reasonable and practical. </t>
  </si>
  <si>
    <t>The whole project was conducted according to the student's planned methodology and process. Although the schedule has been delayed due to the pandemic situation, he well-informed and discussed with his supervisor to ensure the project's development was not too far away from the original plan.</t>
  </si>
  <si>
    <t xml:space="preserve">The student conducted the thesis in a highly autonomous and self-motivated manner. Nevertheless, he accepted and utilized feedbacks from supervisors, examiners, and other colleagues to improve and constructively developed his thesis. </t>
  </si>
  <si>
    <t>The student actively participated in two students' thesis presentations and raised critical questions about their thesis and presentations. 
1. Diego Guillen, Self-Learning Methodology for Failure Detection in an Oil- Hydraulic Press: Predictive maintenance, 10.12.2020
2. Kamil Nasr, Comparison of Popular Data Processing Systems, 06.04.2021</t>
  </si>
  <si>
    <t>The thesis has a clear description of the background of the project. The goals, problems, and contributions of the project are all well defined. The student also clearly delimitated the thesis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</si>
</sst>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0"/>
      <name val="Arial"/>
      <family val="2"/>
    </font>
    <font>
      <sz val="10"/>
      <name val="Arial"/>
      <family val="2"/>
    </font>
    <font>
      <sz val="10"/>
      <color rgb="FF000000"/>
      <name val="Arial"/>
      <family val="2"/>
    </font>
    <font>
      <b/>
      <sz val="14"/>
      <name val="Arial"/>
      <family val="2"/>
    </font>
    <font>
      <i/>
      <sz val="10"/>
      <name val="Arial"/>
      <family val="2"/>
    </font>
    <font>
      <i/>
      <sz val="10"/>
      <color rgb="FF323333"/>
      <name val="Arial"/>
      <family val="2"/>
    </font>
    <font>
      <sz val="11"/>
      <name val="Arial"/>
      <family val="2"/>
    </font>
    <font>
      <sz val="10"/>
      <color theme="1"/>
      <name val="Calibri"/>
      <family val="2"/>
      <scheme val="minor"/>
    </font>
    <font>
      <u/>
      <sz val="12"/>
      <color theme="10"/>
      <name val="Calibri"/>
      <family val="2"/>
      <scheme val="minor"/>
    </font>
    <font>
      <u/>
      <sz val="12"/>
      <color theme="11"/>
      <name val="Calibri"/>
      <family val="2"/>
      <scheme val="minor"/>
    </font>
    <font>
      <sz val="10"/>
      <color theme="1"/>
      <name val="Arial"/>
      <family val="2"/>
    </font>
    <font>
      <sz val="10"/>
      <name val="Arial"/>
      <family val="2"/>
    </font>
    <font>
      <sz val="10"/>
      <color rgb="FF000000"/>
      <name val="Arial"/>
      <family val="2"/>
    </font>
    <font>
      <b/>
      <sz val="10"/>
      <name val="Arial"/>
      <family val="2"/>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FFCC"/>
        <bgColor rgb="FFFFF2CC"/>
      </patternFill>
    </fill>
    <fill>
      <patternFill patternType="solid">
        <fgColor theme="4" tint="0.59999389629810485"/>
        <bgColor rgb="FFFFF2CC"/>
      </patternFill>
    </fill>
    <fill>
      <patternFill patternType="solid">
        <fgColor rgb="FFFFFFFF"/>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4">
    <xf numFmtId="0" fontId="0" fillId="0" borderId="0" xfId="0"/>
    <xf numFmtId="0" fontId="2"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3" fillId="3" borderId="0" xfId="0" applyFont="1" applyFill="1" applyAlignment="1">
      <alignment wrapText="1"/>
    </xf>
    <xf numFmtId="0" fontId="2" fillId="3" borderId="0" xfId="0" applyFont="1" applyFill="1" applyAlignment="1">
      <alignment horizontal="center" wrapText="1"/>
    </xf>
    <xf numFmtId="0" fontId="6" fillId="3" borderId="0" xfId="0" applyFont="1" applyFill="1" applyAlignment="1">
      <alignment horizontal="center" wrapText="1"/>
    </xf>
    <xf numFmtId="0" fontId="2" fillId="3" borderId="0" xfId="0" applyFont="1" applyFill="1" applyAlignment="1">
      <alignment wrapText="1"/>
    </xf>
    <xf numFmtId="0" fontId="6" fillId="0" borderId="1" xfId="0" applyFont="1" applyBorder="1" applyAlignment="1">
      <alignment horizontal="center"/>
    </xf>
    <xf numFmtId="0" fontId="2" fillId="4" borderId="7" xfId="0" applyFont="1" applyFill="1" applyBorder="1" applyAlignment="1"/>
    <xf numFmtId="0" fontId="8" fillId="3" borderId="0" xfId="0" applyFont="1" applyFill="1" applyAlignment="1">
      <alignment horizontal="left"/>
    </xf>
    <xf numFmtId="0" fontId="3" fillId="2" borderId="3"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alignment horizontal="left"/>
    </xf>
    <xf numFmtId="0" fontId="3" fillId="0" borderId="0" xfId="0" applyFont="1" applyFill="1" applyAlignment="1"/>
    <xf numFmtId="0" fontId="10" fillId="0" borderId="0" xfId="17" applyAlignment="1">
      <alignment horizontal="left"/>
    </xf>
    <xf numFmtId="0" fontId="3" fillId="2" borderId="9" xfId="0" applyFont="1" applyFill="1" applyBorder="1" applyAlignment="1">
      <alignment wrapText="1"/>
    </xf>
    <xf numFmtId="0" fontId="7" fillId="0" borderId="3" xfId="0" applyFont="1" applyBorder="1" applyAlignment="1">
      <alignment wrapText="1"/>
    </xf>
    <xf numFmtId="0" fontId="6" fillId="3" borderId="3" xfId="0" applyFont="1" applyFill="1" applyBorder="1" applyAlignment="1">
      <alignment horizontal="center" wrapText="1"/>
    </xf>
    <xf numFmtId="0" fontId="6" fillId="0" borderId="3" xfId="0" applyFont="1" applyBorder="1" applyAlignment="1">
      <alignment vertical="top" wrapText="1"/>
    </xf>
    <xf numFmtId="0" fontId="6" fillId="0" borderId="3" xfId="0" applyFont="1" applyBorder="1" applyAlignment="1">
      <alignment horizontal="left" wrapText="1"/>
    </xf>
    <xf numFmtId="0" fontId="3" fillId="0" borderId="3" xfId="0" applyFont="1" applyBorder="1" applyAlignment="1">
      <alignment wrapText="1"/>
    </xf>
    <xf numFmtId="0" fontId="6" fillId="3" borderId="3" xfId="0" applyFont="1" applyFill="1" applyBorder="1" applyAlignment="1">
      <alignment horizontal="left" wrapText="1"/>
    </xf>
    <xf numFmtId="0" fontId="3" fillId="3" borderId="3" xfId="0" applyFont="1" applyFill="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5" borderId="1" xfId="0" applyFont="1" applyFill="1" applyBorder="1" applyAlignment="1"/>
    <xf numFmtId="0" fontId="3" fillId="6" borderId="8" xfId="0" applyFont="1" applyFill="1" applyBorder="1" applyAlignment="1">
      <alignment wrapText="1"/>
    </xf>
    <xf numFmtId="0" fontId="3" fillId="0" borderId="0" xfId="0" applyFont="1" applyFill="1" applyAlignment="1">
      <alignment wrapText="1"/>
    </xf>
    <xf numFmtId="0" fontId="6" fillId="7" borderId="3" xfId="0" applyFont="1" applyFill="1" applyBorder="1" applyAlignment="1">
      <alignment horizontal="left" wrapText="1"/>
    </xf>
    <xf numFmtId="0" fontId="6" fillId="0" borderId="3" xfId="0" applyFont="1" applyBorder="1" applyAlignment="1">
      <alignment horizontal="left" wrapText="1"/>
    </xf>
    <xf numFmtId="0" fontId="0" fillId="0" borderId="10" xfId="0" applyFont="1" applyBorder="1" applyAlignment="1"/>
    <xf numFmtId="0" fontId="0" fillId="0" borderId="0" xfId="0" applyFont="1" applyBorder="1" applyAlignment="1"/>
    <xf numFmtId="0" fontId="6" fillId="0" borderId="10" xfId="0" applyFont="1" applyBorder="1" applyAlignment="1">
      <alignment horizontal="left" wrapText="1"/>
    </xf>
    <xf numFmtId="0" fontId="6" fillId="0" borderId="0" xfId="0" applyFont="1" applyBorder="1" applyAlignment="1">
      <alignment horizontal="left" wrapText="1"/>
    </xf>
    <xf numFmtId="0" fontId="12" fillId="0" borderId="0" xfId="0" applyFont="1"/>
    <xf numFmtId="0" fontId="13" fillId="5" borderId="2" xfId="0" applyFont="1" applyFill="1" applyBorder="1" applyAlignment="1"/>
    <xf numFmtId="0" fontId="14" fillId="5" borderId="3" xfId="0" applyFont="1" applyFill="1" applyBorder="1" applyAlignment="1">
      <alignment horizontal="left"/>
    </xf>
    <xf numFmtId="0" fontId="15" fillId="2" borderId="1" xfId="0" applyFont="1" applyFill="1" applyBorder="1" applyAlignment="1">
      <alignment wrapText="1"/>
    </xf>
    <xf numFmtId="0" fontId="13" fillId="5" borderId="1" xfId="0" applyFont="1" applyFill="1" applyBorder="1" applyAlignment="1">
      <alignment wrapText="1"/>
    </xf>
    <xf numFmtId="0" fontId="3" fillId="0" borderId="0" xfId="0" applyFont="1" applyAlignment="1"/>
    <xf numFmtId="0" fontId="0" fillId="0" borderId="0" xfId="0" applyFont="1" applyAlignment="1"/>
    <xf numFmtId="0" fontId="2" fillId="0" borderId="0" xfId="0" applyFont="1" applyAlignment="1"/>
    <xf numFmtId="0" fontId="9" fillId="0" borderId="0" xfId="0" applyFont="1" applyAlignment="1"/>
    <xf numFmtId="0" fontId="6" fillId="0" borderId="0" xfId="0" applyFont="1" applyAlignment="1">
      <alignment horizontal="left" wrapText="1"/>
    </xf>
    <xf numFmtId="0" fontId="6" fillId="0" borderId="3" xfId="0" applyFont="1" applyBorder="1" applyAlignment="1">
      <alignment horizontal="left" vertical="center" wrapText="1"/>
    </xf>
    <xf numFmtId="0" fontId="0" fillId="0" borderId="3" xfId="0" applyFont="1" applyBorder="1" applyAlignment="1"/>
    <xf numFmtId="0" fontId="6" fillId="0" borderId="4" xfId="0" applyFont="1" applyBorder="1" applyAlignment="1">
      <alignment horizontal="center" vertical="center" wrapText="1"/>
    </xf>
    <xf numFmtId="0" fontId="3" fillId="0" borderId="5" xfId="0" applyFont="1" applyBorder="1"/>
    <xf numFmtId="0" fontId="3" fillId="0" borderId="6" xfId="0" applyFont="1" applyBorder="1"/>
    <xf numFmtId="0" fontId="1"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3" fillId="0" borderId="0" xfId="0" applyFont="1" applyAlignment="1">
      <alignment horizontal="left" vertical="top" wrapText="1"/>
    </xf>
    <xf numFmtId="0" fontId="3" fillId="5" borderId="1" xfId="0" applyFont="1" applyFill="1" applyBorder="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topLeftCell="A35" zoomScale="200" zoomScaleNormal="200" workbookViewId="0">
      <selection activeCell="G25" sqref="G25"/>
    </sheetView>
  </sheetViews>
  <sheetFormatPr baseColWidth="10" defaultColWidth="11.1640625" defaultRowHeight="16" x14ac:dyDescent="0.2"/>
  <cols>
    <col min="1" max="1" width="24.6640625" customWidth="1"/>
    <col min="2" max="2" width="26.33203125" customWidth="1"/>
    <col min="4" max="4" width="54" customWidth="1"/>
    <col min="5" max="6" width="54" hidden="1" customWidth="1"/>
    <col min="7" max="7" width="47.1640625" customWidth="1"/>
    <col min="8" max="8" width="50" customWidth="1"/>
    <col min="9" max="9" width="48.6640625" customWidth="1"/>
  </cols>
  <sheetData>
    <row r="1" spans="1:15" x14ac:dyDescent="0.2">
      <c r="A1" s="1"/>
      <c r="B1" s="51" t="s">
        <v>0</v>
      </c>
      <c r="C1" s="50"/>
      <c r="D1" s="35" t="s">
        <v>75</v>
      </c>
      <c r="E1" s="21"/>
      <c r="F1" s="21"/>
      <c r="G1" s="2"/>
      <c r="H1" s="2"/>
      <c r="I1" s="2"/>
      <c r="J1" s="3"/>
      <c r="K1" s="3"/>
      <c r="L1" s="3"/>
      <c r="M1" s="3"/>
      <c r="N1" s="3"/>
      <c r="O1" s="3"/>
    </row>
    <row r="2" spans="1:15" x14ac:dyDescent="0.2">
      <c r="A2" s="1"/>
      <c r="B2" s="1" t="s">
        <v>23</v>
      </c>
      <c r="C2" s="3"/>
      <c r="D2" s="45" t="s">
        <v>76</v>
      </c>
      <c r="E2" s="21"/>
      <c r="F2" s="21"/>
      <c r="G2" s="2"/>
      <c r="H2" s="2"/>
      <c r="I2" s="2"/>
      <c r="J2" s="3"/>
      <c r="K2" s="3"/>
      <c r="L2" s="3"/>
      <c r="M2" s="3"/>
      <c r="N2" s="3"/>
      <c r="O2" s="3"/>
    </row>
    <row r="3" spans="1:15" x14ac:dyDescent="0.2">
      <c r="A3" s="1"/>
      <c r="B3" s="51" t="s">
        <v>24</v>
      </c>
      <c r="C3" s="50"/>
      <c r="D3" s="46" t="s">
        <v>77</v>
      </c>
      <c r="E3" s="22"/>
      <c r="F3" s="22"/>
      <c r="G3" s="2"/>
      <c r="H3" s="2"/>
      <c r="I3" s="2"/>
      <c r="J3" s="3"/>
      <c r="K3" s="3"/>
      <c r="L3" s="3"/>
      <c r="M3" s="3"/>
      <c r="N3" s="3"/>
      <c r="O3" s="3"/>
    </row>
    <row r="4" spans="1:15" x14ac:dyDescent="0.2">
      <c r="A4" s="2"/>
      <c r="B4" s="49" t="s">
        <v>69</v>
      </c>
      <c r="C4" s="50"/>
      <c r="D4" s="50"/>
      <c r="E4" s="50"/>
      <c r="F4" s="50"/>
      <c r="G4" s="50"/>
      <c r="H4" s="50"/>
      <c r="I4" s="2"/>
      <c r="J4" s="3"/>
      <c r="K4" s="3"/>
      <c r="L4" s="3"/>
      <c r="M4" s="3"/>
      <c r="N4" s="3"/>
      <c r="O4" s="3"/>
    </row>
    <row r="5" spans="1:15" x14ac:dyDescent="0.2">
      <c r="A5" s="2"/>
      <c r="B5" s="2"/>
      <c r="C5" s="3"/>
      <c r="D5" s="3"/>
      <c r="E5" s="3"/>
      <c r="F5" s="3"/>
      <c r="G5" s="3"/>
      <c r="H5" s="3"/>
      <c r="I5" s="2"/>
      <c r="J5" s="3"/>
      <c r="K5" s="3"/>
      <c r="L5" s="3"/>
      <c r="M5" s="3"/>
      <c r="N5" s="3"/>
      <c r="O5" s="3"/>
    </row>
    <row r="6" spans="1:15" x14ac:dyDescent="0.2">
      <c r="A6" s="2"/>
      <c r="B6" s="1" t="s">
        <v>25</v>
      </c>
      <c r="C6" s="3"/>
      <c r="D6" s="3"/>
      <c r="E6" s="3"/>
      <c r="F6" s="3"/>
      <c r="G6" s="3"/>
      <c r="H6" s="3"/>
      <c r="I6" s="2"/>
      <c r="J6" s="3"/>
      <c r="K6" s="3"/>
      <c r="L6" s="3"/>
      <c r="M6" s="3"/>
      <c r="N6" s="3"/>
      <c r="O6" s="3"/>
    </row>
    <row r="7" spans="1:15" x14ac:dyDescent="0.2">
      <c r="A7" s="2"/>
      <c r="B7" s="49" t="s">
        <v>70</v>
      </c>
      <c r="C7" s="52"/>
      <c r="D7" s="52"/>
      <c r="E7" s="52"/>
      <c r="F7" s="52"/>
      <c r="G7" s="52"/>
      <c r="H7" s="52"/>
      <c r="I7" s="2"/>
      <c r="J7" s="3"/>
      <c r="K7" s="3"/>
      <c r="L7" s="3"/>
      <c r="M7" s="3"/>
      <c r="N7" s="3"/>
      <c r="O7" s="3"/>
    </row>
    <row r="8" spans="1:15" ht="18" x14ac:dyDescent="0.2">
      <c r="A8" s="2"/>
      <c r="B8" s="23" t="s">
        <v>26</v>
      </c>
      <c r="C8" s="4"/>
      <c r="D8" s="4"/>
      <c r="E8" s="4"/>
      <c r="F8" s="4"/>
      <c r="G8" s="4"/>
      <c r="H8" s="4"/>
      <c r="I8" s="2"/>
      <c r="J8" s="3"/>
      <c r="K8" s="3"/>
      <c r="L8" s="3"/>
      <c r="M8" s="3"/>
      <c r="N8" s="3"/>
      <c r="O8" s="3"/>
    </row>
    <row r="9" spans="1:15" x14ac:dyDescent="0.2">
      <c r="A9" s="2"/>
      <c r="B9" s="49" t="s">
        <v>71</v>
      </c>
      <c r="C9" s="50"/>
      <c r="D9" s="50"/>
      <c r="E9" s="50"/>
      <c r="F9" s="50"/>
      <c r="G9" s="50"/>
      <c r="H9" s="50"/>
      <c r="I9" s="2"/>
      <c r="J9" s="3"/>
      <c r="K9" s="3"/>
      <c r="L9" s="3"/>
      <c r="M9" s="3"/>
      <c r="N9" s="3"/>
      <c r="O9" s="3"/>
    </row>
    <row r="10" spans="1:15" x14ac:dyDescent="0.2">
      <c r="A10" s="2"/>
      <c r="B10" s="49"/>
      <c r="C10" s="50"/>
      <c r="D10" s="50"/>
      <c r="E10" s="50"/>
      <c r="F10" s="50"/>
      <c r="G10" s="50"/>
      <c r="H10" s="50"/>
      <c r="I10" s="2"/>
      <c r="J10" s="3"/>
      <c r="K10" s="3"/>
      <c r="L10" s="3"/>
      <c r="M10" s="3"/>
      <c r="N10" s="3"/>
      <c r="O10" s="3"/>
    </row>
    <row r="11" spans="1:15" x14ac:dyDescent="0.2">
      <c r="A11" s="2"/>
      <c r="B11" s="51" t="s">
        <v>27</v>
      </c>
      <c r="C11" s="59"/>
      <c r="D11" s="59"/>
      <c r="E11" s="59"/>
      <c r="F11" s="59"/>
      <c r="G11" s="59"/>
      <c r="H11" s="59"/>
      <c r="I11" s="3"/>
      <c r="J11" s="3"/>
      <c r="K11" s="3"/>
      <c r="L11" s="3"/>
      <c r="M11" s="3"/>
      <c r="N11" s="3"/>
      <c r="O11" s="3"/>
    </row>
    <row r="12" spans="1:15" x14ac:dyDescent="0.2">
      <c r="A12" s="5"/>
      <c r="B12" s="60" t="s">
        <v>72</v>
      </c>
      <c r="C12" s="50"/>
      <c r="D12" s="50"/>
      <c r="E12" s="50"/>
      <c r="F12" s="50"/>
      <c r="G12" s="50"/>
      <c r="H12" s="50"/>
      <c r="I12" s="6"/>
      <c r="J12" s="3"/>
      <c r="K12" s="3"/>
      <c r="L12" s="3"/>
      <c r="M12" s="3"/>
      <c r="N12" s="3"/>
      <c r="O12" s="3"/>
    </row>
    <row r="13" spans="1:15" x14ac:dyDescent="0.2">
      <c r="A13" s="5"/>
      <c r="B13" s="60" t="s">
        <v>28</v>
      </c>
      <c r="C13" s="50"/>
      <c r="D13" s="50"/>
      <c r="E13" s="50"/>
      <c r="F13" s="50"/>
      <c r="G13" s="50"/>
      <c r="H13" s="5"/>
      <c r="I13" s="6"/>
      <c r="J13" s="3"/>
      <c r="K13" s="3"/>
      <c r="L13" s="3"/>
      <c r="M13" s="3"/>
      <c r="N13" s="3"/>
      <c r="O13" s="3"/>
    </row>
    <row r="14" spans="1:15" ht="19" customHeight="1" x14ac:dyDescent="0.2">
      <c r="A14" s="5"/>
      <c r="B14" s="60" t="s">
        <v>73</v>
      </c>
      <c r="C14" s="60"/>
      <c r="D14" s="60"/>
      <c r="E14" s="60"/>
      <c r="F14" s="3"/>
      <c r="G14" s="3"/>
      <c r="H14" s="5"/>
      <c r="I14" s="6"/>
      <c r="J14" s="3"/>
      <c r="K14" s="3"/>
      <c r="L14" s="3"/>
      <c r="M14" s="3"/>
      <c r="N14" s="3"/>
      <c r="O14" s="3"/>
    </row>
    <row r="15" spans="1:15" x14ac:dyDescent="0.2">
      <c r="A15" s="5"/>
      <c r="B15" s="5"/>
      <c r="C15" s="3"/>
      <c r="D15" s="3"/>
      <c r="E15" s="3"/>
      <c r="F15" s="3"/>
      <c r="G15" s="3"/>
      <c r="H15" s="5"/>
      <c r="I15" s="6"/>
      <c r="J15" s="3"/>
      <c r="K15" s="3"/>
      <c r="L15" s="3"/>
      <c r="M15" s="3"/>
      <c r="N15" s="3"/>
      <c r="O15" s="3"/>
    </row>
    <row r="16" spans="1:15" x14ac:dyDescent="0.2">
      <c r="A16" s="5"/>
      <c r="B16" s="51" t="s">
        <v>29</v>
      </c>
      <c r="C16" s="59"/>
      <c r="D16" s="59"/>
      <c r="E16" s="59"/>
      <c r="F16" s="59"/>
      <c r="G16" s="59"/>
      <c r="H16" s="59"/>
      <c r="I16" s="6"/>
      <c r="J16" s="3"/>
      <c r="K16" s="3"/>
      <c r="L16" s="3"/>
      <c r="M16" s="3"/>
      <c r="N16" s="3"/>
      <c r="O16" s="3"/>
    </row>
    <row r="17" spans="1:15" x14ac:dyDescent="0.2">
      <c r="A17" s="5"/>
      <c r="B17" s="44" t="s">
        <v>30</v>
      </c>
      <c r="C17" s="5"/>
      <c r="D17" s="5"/>
      <c r="E17" s="5"/>
      <c r="F17" s="5"/>
      <c r="G17" s="5"/>
      <c r="H17" s="5"/>
      <c r="I17" s="6"/>
      <c r="J17" s="3"/>
      <c r="K17" s="3"/>
      <c r="L17" s="3"/>
      <c r="M17" s="3"/>
      <c r="N17" s="3"/>
      <c r="O17" s="3"/>
    </row>
    <row r="18" spans="1:15" ht="15" customHeight="1" x14ac:dyDescent="0.2">
      <c r="A18" s="5"/>
      <c r="B18" s="62" t="s">
        <v>31</v>
      </c>
      <c r="C18" s="62"/>
      <c r="D18" s="62"/>
      <c r="E18" s="62"/>
      <c r="F18" s="62"/>
      <c r="G18" s="62"/>
      <c r="H18" s="62"/>
      <c r="I18" s="6"/>
      <c r="J18" s="3"/>
      <c r="K18" s="3"/>
      <c r="L18" s="3"/>
      <c r="M18" s="3"/>
      <c r="N18" s="3"/>
      <c r="O18" s="3"/>
    </row>
    <row r="19" spans="1:15" x14ac:dyDescent="0.2">
      <c r="A19" s="5"/>
      <c r="B19" s="60" t="s">
        <v>74</v>
      </c>
      <c r="C19" s="50"/>
      <c r="D19" s="50"/>
      <c r="E19" s="50"/>
      <c r="F19" s="50"/>
      <c r="G19" s="50"/>
      <c r="H19" s="5"/>
      <c r="I19" s="6"/>
      <c r="J19" s="3"/>
      <c r="K19" s="3"/>
      <c r="L19" s="3"/>
      <c r="M19" s="3"/>
      <c r="N19" s="3"/>
      <c r="O19" s="3"/>
    </row>
    <row r="20" spans="1:15" x14ac:dyDescent="0.2">
      <c r="A20" s="5"/>
      <c r="B20" s="60"/>
      <c r="C20" s="50"/>
      <c r="D20" s="50"/>
      <c r="E20" s="50"/>
      <c r="F20" s="50"/>
      <c r="G20" s="50"/>
      <c r="H20" s="5"/>
      <c r="I20" s="6"/>
      <c r="J20" s="3"/>
      <c r="K20" s="3"/>
      <c r="L20" s="3"/>
      <c r="M20" s="3"/>
      <c r="N20" s="3"/>
      <c r="O20" s="3"/>
    </row>
    <row r="21" spans="1:15" x14ac:dyDescent="0.2">
      <c r="A21" s="5"/>
      <c r="B21" s="24"/>
      <c r="C21" s="5"/>
      <c r="D21" s="5"/>
      <c r="E21" s="5"/>
      <c r="F21" s="5"/>
      <c r="G21" s="5"/>
      <c r="H21" s="5"/>
      <c r="I21" s="6"/>
      <c r="J21" s="3"/>
      <c r="K21" s="3"/>
      <c r="L21" s="3"/>
      <c r="M21" s="3"/>
      <c r="N21" s="3"/>
      <c r="O21" s="3"/>
    </row>
    <row r="22" spans="1:15" x14ac:dyDescent="0.2">
      <c r="A22" s="7"/>
      <c r="B22" s="7"/>
      <c r="C22" s="7"/>
      <c r="D22" s="7"/>
      <c r="E22" s="7"/>
      <c r="F22" s="7"/>
      <c r="G22" s="7"/>
      <c r="H22" s="7"/>
      <c r="I22" s="6"/>
      <c r="J22" s="3"/>
      <c r="K22" s="3"/>
      <c r="L22" s="3"/>
      <c r="M22" s="3"/>
      <c r="N22" s="3"/>
      <c r="O22" s="3"/>
    </row>
    <row r="23" spans="1:15" ht="29" x14ac:dyDescent="0.2">
      <c r="A23" s="7"/>
      <c r="B23" s="7" t="s">
        <v>32</v>
      </c>
      <c r="C23" s="7" t="s">
        <v>33</v>
      </c>
      <c r="D23" s="7" t="s">
        <v>34</v>
      </c>
      <c r="E23" s="7" t="s">
        <v>35</v>
      </c>
      <c r="F23" s="7" t="s">
        <v>36</v>
      </c>
      <c r="G23" s="7" t="s">
        <v>37</v>
      </c>
      <c r="H23" s="7" t="s">
        <v>38</v>
      </c>
      <c r="I23" s="6"/>
      <c r="J23" s="3"/>
      <c r="K23" s="3"/>
      <c r="L23" s="3"/>
      <c r="M23" s="3"/>
      <c r="N23" s="3"/>
      <c r="O23" s="3"/>
    </row>
    <row r="24" spans="1:15" ht="43" x14ac:dyDescent="0.2">
      <c r="A24" s="56"/>
      <c r="B24" s="8" t="s">
        <v>6</v>
      </c>
      <c r="C24" s="47" t="s">
        <v>78</v>
      </c>
      <c r="D24" s="63" t="s">
        <v>95</v>
      </c>
      <c r="E24" s="36"/>
      <c r="F24" s="19"/>
      <c r="G24" s="34" t="s">
        <v>43</v>
      </c>
      <c r="H24" s="30" t="s">
        <v>56</v>
      </c>
      <c r="I24" s="3"/>
      <c r="J24" s="3"/>
      <c r="K24" s="3"/>
      <c r="L24" s="3"/>
      <c r="M24" s="3"/>
      <c r="N24" s="3"/>
      <c r="O24" s="3"/>
    </row>
    <row r="25" spans="1:15" ht="85" x14ac:dyDescent="0.2">
      <c r="A25" s="57"/>
      <c r="B25" s="8" t="s">
        <v>7</v>
      </c>
      <c r="C25" s="9" t="s">
        <v>78</v>
      </c>
      <c r="D25" s="48" t="s">
        <v>80</v>
      </c>
      <c r="E25" s="36"/>
      <c r="F25" s="19"/>
      <c r="G25" s="34" t="s">
        <v>44</v>
      </c>
      <c r="H25" s="31" t="s">
        <v>68</v>
      </c>
      <c r="I25" s="38" t="s">
        <v>1</v>
      </c>
      <c r="J25" s="11"/>
      <c r="K25" s="11"/>
      <c r="L25" s="11"/>
      <c r="M25" s="3"/>
      <c r="N25" s="3"/>
      <c r="O25" s="3"/>
    </row>
    <row r="26" spans="1:15" ht="57" x14ac:dyDescent="0.2">
      <c r="A26" s="57"/>
      <c r="B26" s="8" t="s">
        <v>8</v>
      </c>
      <c r="C26" s="9" t="s">
        <v>78</v>
      </c>
      <c r="D26" s="48" t="s">
        <v>81</v>
      </c>
      <c r="E26" s="36"/>
      <c r="F26" s="19"/>
      <c r="G26" s="34" t="s">
        <v>45</v>
      </c>
      <c r="H26" s="29" t="s">
        <v>57</v>
      </c>
      <c r="I26" s="11"/>
      <c r="J26" s="11"/>
      <c r="K26" s="11"/>
      <c r="L26" s="11"/>
      <c r="M26" s="3"/>
      <c r="N26" s="3"/>
      <c r="O26" s="3"/>
    </row>
    <row r="27" spans="1:15" ht="43" x14ac:dyDescent="0.2">
      <c r="A27" s="57"/>
      <c r="B27" s="8" t="s">
        <v>9</v>
      </c>
      <c r="C27" s="9" t="s">
        <v>78</v>
      </c>
      <c r="D27" s="48" t="s">
        <v>79</v>
      </c>
      <c r="E27" s="36"/>
      <c r="F27" s="19"/>
      <c r="G27" s="26" t="s">
        <v>46</v>
      </c>
      <c r="H27" s="32" t="s">
        <v>58</v>
      </c>
      <c r="I27" s="11"/>
      <c r="J27" s="11"/>
      <c r="K27" s="11"/>
      <c r="L27" s="11"/>
      <c r="M27" s="3"/>
      <c r="N27" s="3"/>
      <c r="O27" s="3"/>
    </row>
    <row r="28" spans="1:15" ht="29" x14ac:dyDescent="0.2">
      <c r="A28" s="57"/>
      <c r="B28" s="8" t="s">
        <v>10</v>
      </c>
      <c r="C28" s="9" t="s">
        <v>78</v>
      </c>
      <c r="D28" s="48" t="s">
        <v>82</v>
      </c>
      <c r="E28" s="36"/>
      <c r="F28" s="19"/>
      <c r="G28" s="26" t="s">
        <v>47</v>
      </c>
      <c r="H28" s="30" t="s">
        <v>59</v>
      </c>
      <c r="I28" s="3"/>
      <c r="J28" s="3"/>
      <c r="K28" s="3"/>
      <c r="L28" s="3"/>
      <c r="M28" s="3"/>
      <c r="N28" s="3"/>
      <c r="O28" s="3"/>
    </row>
    <row r="29" spans="1:15" ht="71" x14ac:dyDescent="0.2">
      <c r="A29" s="57"/>
      <c r="B29" s="8" t="s">
        <v>11</v>
      </c>
      <c r="C29" s="9" t="s">
        <v>78</v>
      </c>
      <c r="D29" s="48" t="s">
        <v>83</v>
      </c>
      <c r="E29" s="36"/>
      <c r="F29" s="19"/>
      <c r="G29" s="26" t="s">
        <v>48</v>
      </c>
      <c r="H29" s="30" t="s">
        <v>60</v>
      </c>
      <c r="I29" s="3"/>
      <c r="J29" s="3"/>
      <c r="K29" s="3"/>
      <c r="L29" s="3"/>
      <c r="M29" s="3"/>
      <c r="N29" s="3"/>
      <c r="O29" s="3"/>
    </row>
    <row r="30" spans="1:15" ht="71" x14ac:dyDescent="0.2">
      <c r="A30" s="57"/>
      <c r="B30" s="8" t="s">
        <v>12</v>
      </c>
      <c r="C30" s="9" t="s">
        <v>78</v>
      </c>
      <c r="D30" s="48" t="s">
        <v>84</v>
      </c>
      <c r="E30" s="36"/>
      <c r="F30" s="19"/>
      <c r="G30" s="28" t="s">
        <v>49</v>
      </c>
      <c r="H30" s="29" t="s">
        <v>67</v>
      </c>
      <c r="I30" s="11"/>
      <c r="J30" s="11"/>
      <c r="K30" s="53"/>
      <c r="L30" s="50"/>
      <c r="M30" s="50"/>
      <c r="N30" s="50"/>
      <c r="O30" s="50"/>
    </row>
    <row r="31" spans="1:15" ht="57" x14ac:dyDescent="0.2">
      <c r="A31" s="57"/>
      <c r="B31" s="8" t="s">
        <v>13</v>
      </c>
      <c r="C31" s="9" t="s">
        <v>78</v>
      </c>
      <c r="D31" s="48" t="s">
        <v>85</v>
      </c>
      <c r="E31" s="36"/>
      <c r="F31" s="19"/>
      <c r="G31" s="33" t="s">
        <v>50</v>
      </c>
      <c r="H31" s="29" t="s">
        <v>66</v>
      </c>
      <c r="I31" s="11"/>
      <c r="J31" s="11"/>
      <c r="K31" s="11"/>
      <c r="L31" s="11"/>
      <c r="M31" s="3"/>
      <c r="N31" s="3"/>
      <c r="O31" s="3"/>
    </row>
    <row r="32" spans="1:15" ht="113" x14ac:dyDescent="0.2">
      <c r="A32" s="58"/>
      <c r="B32" s="8" t="s">
        <v>14</v>
      </c>
      <c r="C32" s="9" t="s">
        <v>78</v>
      </c>
      <c r="D32" s="48" t="s">
        <v>86</v>
      </c>
      <c r="E32" s="36"/>
      <c r="F32" s="25"/>
      <c r="G32" s="26" t="s">
        <v>51</v>
      </c>
      <c r="H32" s="54" t="s">
        <v>65</v>
      </c>
      <c r="I32" s="11"/>
      <c r="J32" s="11"/>
      <c r="K32" s="11"/>
      <c r="L32" s="11"/>
      <c r="M32" s="3"/>
      <c r="N32" s="3"/>
      <c r="O32" s="3"/>
    </row>
    <row r="33" spans="1:15" x14ac:dyDescent="0.2">
      <c r="A33" s="13"/>
      <c r="B33" s="14"/>
      <c r="C33" s="15"/>
      <c r="D33" s="37"/>
      <c r="E33" s="37"/>
      <c r="F33" s="12"/>
      <c r="G33" s="27"/>
      <c r="H33" s="55"/>
      <c r="I33" s="11"/>
      <c r="J33" s="11"/>
      <c r="K33" s="11"/>
      <c r="L33" s="11"/>
      <c r="M33" s="3"/>
      <c r="N33" s="3"/>
      <c r="O33" s="3"/>
    </row>
    <row r="34" spans="1:15" ht="85" x14ac:dyDescent="0.2">
      <c r="A34" s="56" t="s">
        <v>2</v>
      </c>
      <c r="B34" s="8" t="s">
        <v>15</v>
      </c>
      <c r="C34" s="9" t="s">
        <v>78</v>
      </c>
      <c r="D34" s="48" t="s">
        <v>87</v>
      </c>
      <c r="E34" s="36"/>
      <c r="F34" s="25"/>
      <c r="G34" s="26" t="s">
        <v>52</v>
      </c>
      <c r="H34" s="55"/>
      <c r="I34" s="11"/>
      <c r="J34" s="11"/>
      <c r="K34" s="11"/>
      <c r="L34" s="11"/>
      <c r="M34" s="3"/>
      <c r="N34" s="3"/>
      <c r="O34" s="3"/>
    </row>
    <row r="35" spans="1:15" ht="71" x14ac:dyDescent="0.2">
      <c r="A35" s="57"/>
      <c r="B35" s="8" t="s">
        <v>16</v>
      </c>
      <c r="C35" s="9" t="s">
        <v>78</v>
      </c>
      <c r="D35" s="48" t="s">
        <v>88</v>
      </c>
      <c r="E35" s="36"/>
      <c r="F35" s="25"/>
      <c r="G35" s="28" t="s">
        <v>53</v>
      </c>
      <c r="H35" s="55"/>
      <c r="I35" s="11"/>
      <c r="J35" s="11"/>
      <c r="K35" s="11"/>
      <c r="L35" s="11"/>
      <c r="M35" s="3"/>
      <c r="N35" s="3"/>
      <c r="O35" s="3"/>
    </row>
    <row r="36" spans="1:15" ht="43" x14ac:dyDescent="0.2">
      <c r="A36" s="57"/>
      <c r="B36" s="8" t="s">
        <v>17</v>
      </c>
      <c r="C36" s="9" t="s">
        <v>78</v>
      </c>
      <c r="D36" s="48" t="s">
        <v>89</v>
      </c>
      <c r="E36" s="36"/>
      <c r="F36" s="25"/>
      <c r="G36" s="26" t="s">
        <v>54</v>
      </c>
      <c r="H36" s="55"/>
      <c r="I36" s="11"/>
      <c r="J36" s="11"/>
      <c r="K36" s="11"/>
      <c r="L36" s="11"/>
      <c r="M36" s="3"/>
      <c r="N36" s="3"/>
      <c r="O36" s="3"/>
    </row>
    <row r="37" spans="1:15" ht="57" x14ac:dyDescent="0.2">
      <c r="A37" s="58"/>
      <c r="B37" s="16" t="s">
        <v>18</v>
      </c>
      <c r="C37" s="9" t="s">
        <v>78</v>
      </c>
      <c r="D37" s="48" t="s">
        <v>90</v>
      </c>
      <c r="E37" s="36"/>
      <c r="F37" s="25"/>
      <c r="G37" s="26" t="s">
        <v>55</v>
      </c>
      <c r="H37" s="55"/>
      <c r="I37" s="11"/>
      <c r="J37" s="11"/>
      <c r="K37" s="11"/>
      <c r="L37" s="11"/>
      <c r="M37" s="3"/>
      <c r="N37" s="3"/>
      <c r="O37" s="3"/>
    </row>
    <row r="38" spans="1:15" x14ac:dyDescent="0.2">
      <c r="A38" s="13"/>
      <c r="B38" s="14"/>
      <c r="C38" s="15"/>
      <c r="D38" s="37"/>
      <c r="E38" s="37"/>
      <c r="F38" s="12"/>
      <c r="G38" s="14"/>
      <c r="H38" s="10"/>
      <c r="I38" s="11"/>
      <c r="J38" s="11"/>
      <c r="K38" s="11"/>
      <c r="L38" s="11"/>
      <c r="M38" s="3"/>
      <c r="N38" s="3"/>
      <c r="O38" s="3"/>
    </row>
    <row r="39" spans="1:15" ht="43" x14ac:dyDescent="0.2">
      <c r="A39" s="56" t="s">
        <v>3</v>
      </c>
      <c r="B39" s="8" t="s">
        <v>19</v>
      </c>
      <c r="C39" s="9" t="s">
        <v>78</v>
      </c>
      <c r="D39" s="48" t="s">
        <v>91</v>
      </c>
      <c r="E39" s="36"/>
      <c r="F39" s="19"/>
      <c r="G39" s="26" t="s">
        <v>42</v>
      </c>
      <c r="H39" s="39" t="s">
        <v>64</v>
      </c>
      <c r="I39" s="40"/>
      <c r="J39" s="41"/>
      <c r="K39" s="41"/>
      <c r="L39" s="41"/>
      <c r="M39" s="3"/>
      <c r="N39" s="3"/>
      <c r="O39" s="3"/>
    </row>
    <row r="40" spans="1:15" ht="71" x14ac:dyDescent="0.2">
      <c r="A40" s="57"/>
      <c r="B40" s="8" t="s">
        <v>20</v>
      </c>
      <c r="C40" s="9" t="s">
        <v>78</v>
      </c>
      <c r="D40" s="48" t="s">
        <v>92</v>
      </c>
      <c r="E40" s="36"/>
      <c r="F40" s="19"/>
      <c r="G40" s="26" t="s">
        <v>41</v>
      </c>
      <c r="H40" s="39" t="s">
        <v>63</v>
      </c>
      <c r="I40" s="40"/>
      <c r="J40" s="41"/>
      <c r="K40" s="41"/>
      <c r="L40" s="41"/>
      <c r="M40" s="3"/>
      <c r="N40" s="3"/>
      <c r="O40" s="3"/>
    </row>
    <row r="41" spans="1:15" ht="57" x14ac:dyDescent="0.2">
      <c r="A41" s="57"/>
      <c r="B41" s="8" t="s">
        <v>21</v>
      </c>
      <c r="C41" s="9" t="s">
        <v>78</v>
      </c>
      <c r="D41" s="48" t="s">
        <v>93</v>
      </c>
      <c r="E41" s="36"/>
      <c r="F41" s="19"/>
      <c r="G41" s="26" t="s">
        <v>40</v>
      </c>
      <c r="H41" s="29" t="s">
        <v>62</v>
      </c>
      <c r="I41" s="40"/>
      <c r="J41" s="41"/>
      <c r="K41" s="41"/>
      <c r="L41" s="41"/>
      <c r="M41" s="3"/>
      <c r="N41" s="3"/>
      <c r="O41" s="3"/>
    </row>
    <row r="42" spans="1:15" ht="99" x14ac:dyDescent="0.2">
      <c r="A42" s="58"/>
      <c r="B42" s="8" t="s">
        <v>22</v>
      </c>
      <c r="C42" s="9" t="s">
        <v>78</v>
      </c>
      <c r="D42" s="48" t="s">
        <v>94</v>
      </c>
      <c r="E42" s="36"/>
      <c r="F42" s="19"/>
      <c r="G42" s="26" t="s">
        <v>39</v>
      </c>
      <c r="H42" s="29" t="s">
        <v>61</v>
      </c>
      <c r="I42" s="42"/>
      <c r="J42" s="43"/>
      <c r="K42" s="43"/>
      <c r="L42" s="43"/>
      <c r="M42" s="3"/>
      <c r="N42" s="3"/>
      <c r="O42" s="3"/>
    </row>
    <row r="43" spans="1:15" x14ac:dyDescent="0.2">
      <c r="A43" s="7"/>
      <c r="B43" s="3"/>
      <c r="C43" s="3"/>
      <c r="D43" s="3"/>
      <c r="E43" s="3"/>
      <c r="F43" s="3"/>
      <c r="G43" s="3"/>
      <c r="H43" s="3"/>
      <c r="I43" s="6"/>
      <c r="J43" s="3"/>
      <c r="K43" s="3"/>
      <c r="L43" s="3"/>
      <c r="M43" s="3"/>
      <c r="N43" s="3"/>
      <c r="O43" s="3"/>
    </row>
    <row r="44" spans="1:15" x14ac:dyDescent="0.2">
      <c r="A44" s="61" t="s">
        <v>4</v>
      </c>
      <c r="B44" s="50"/>
      <c r="C44" s="3"/>
      <c r="D44" s="7" t="s">
        <v>5</v>
      </c>
      <c r="E44" s="7"/>
      <c r="F44" s="7"/>
      <c r="G44" s="3"/>
      <c r="H44" s="3"/>
      <c r="I44" s="3"/>
      <c r="J44" s="3"/>
      <c r="K44" s="3"/>
      <c r="L44" s="3"/>
      <c r="M44" s="3"/>
      <c r="N44" s="3"/>
      <c r="O44" s="3"/>
    </row>
    <row r="45" spans="1:15" x14ac:dyDescent="0.2">
      <c r="A45" s="2">
        <v>1</v>
      </c>
      <c r="B45" s="17" t="str">
        <f>IF(OR(C25="F",C26="F"),"F", IF(OR(C25="-",C26="-",C42="-"),"-",IF(OR(C25="",C26=""),"","P")))</f>
        <v>P</v>
      </c>
      <c r="C45" s="3"/>
      <c r="D45" s="17" t="str">
        <f>IF(OR(B45="F",B46="F",B47="F",B48="F",B49="F",B50="F",B51="F",B52="F"),"F", IF(OR(B45="-",B46="-",B47="-",B48="-",B49="-",B50="-",B51="-",B52="-"),"-",IF(OR(B45="",B46="",B47="",B48="",B49="",B50="",B51="",B52=""),"","P")))</f>
        <v>P</v>
      </c>
      <c r="E45" s="20"/>
      <c r="F45" s="20"/>
      <c r="G45" s="3"/>
      <c r="H45" s="3"/>
      <c r="I45" s="3"/>
      <c r="J45" s="3"/>
      <c r="K45" s="3"/>
      <c r="L45" s="3"/>
      <c r="M45" s="3"/>
      <c r="N45" s="3"/>
      <c r="O45" s="3"/>
    </row>
    <row r="46" spans="1:15" x14ac:dyDescent="0.2">
      <c r="A46" s="2">
        <v>2</v>
      </c>
      <c r="B46" s="17" t="str">
        <f>IF(OR(C25="F",C29="F"),"F", IF(OR(C25="-",C29="-"),"-",IF(OR(C25="",C29=""),"","P")))</f>
        <v>P</v>
      </c>
      <c r="C46" s="3"/>
      <c r="D46" s="18"/>
      <c r="E46" s="18"/>
      <c r="F46" s="18"/>
      <c r="G46" s="2"/>
      <c r="H46" s="2"/>
      <c r="I46" s="3"/>
      <c r="J46" s="3"/>
      <c r="K46" s="3"/>
      <c r="L46" s="3"/>
      <c r="M46" s="3"/>
      <c r="N46" s="3"/>
      <c r="O46" s="3"/>
    </row>
    <row r="47" spans="1:15" x14ac:dyDescent="0.2">
      <c r="A47" s="2">
        <v>3</v>
      </c>
      <c r="B47" s="17" t="str">
        <f>IF(OR(C24="F"),"F", IF(OR(C24="-"),"-",IF(OR(C24=""),"","P")))</f>
        <v>P</v>
      </c>
      <c r="C47" s="3"/>
      <c r="D47" s="3"/>
      <c r="E47" s="3"/>
      <c r="F47" s="3"/>
      <c r="G47" s="3"/>
      <c r="H47" s="3"/>
      <c r="I47" s="3"/>
      <c r="J47" s="3"/>
      <c r="K47" s="3"/>
      <c r="L47" s="3"/>
      <c r="M47" s="3"/>
      <c r="N47" s="3"/>
      <c r="O47" s="3"/>
    </row>
    <row r="48" spans="1:15" x14ac:dyDescent="0.2">
      <c r="A48" s="2">
        <v>4</v>
      </c>
      <c r="B48" s="17" t="str">
        <f>IF(OR(C26="F",C28="F",C39="F",C40="F"),"F", IF(OR(C26="-",C28="-",C39="-",C40="-"),"-",IF(OR(C26="",C28="",C39="",C40=""),"","P")))</f>
        <v>P</v>
      </c>
      <c r="C48" s="3"/>
      <c r="D48" s="3"/>
      <c r="E48" s="3"/>
      <c r="F48" s="3"/>
      <c r="G48" s="3"/>
      <c r="H48" s="3"/>
      <c r="I48" s="3"/>
      <c r="J48" s="3"/>
      <c r="K48" s="3"/>
      <c r="L48" s="3"/>
      <c r="M48" s="3"/>
      <c r="N48" s="3"/>
      <c r="O48" s="3"/>
    </row>
    <row r="49" spans="1:15" x14ac:dyDescent="0.2">
      <c r="A49" s="2">
        <v>5</v>
      </c>
      <c r="B49" s="17" t="str">
        <f>IF(OR(C28="F",C30="F"),"F", IF(OR(C28="-",C30="-"),"-",IF(OR(C28="",C30=""),"","P")))</f>
        <v>P</v>
      </c>
      <c r="C49" s="3"/>
      <c r="D49" s="3"/>
      <c r="E49" s="3"/>
      <c r="F49" s="3"/>
      <c r="G49" s="3"/>
      <c r="H49" s="3"/>
      <c r="I49" s="3"/>
      <c r="J49" s="3"/>
      <c r="K49" s="3"/>
      <c r="L49" s="3"/>
      <c r="M49" s="3"/>
      <c r="N49" s="3"/>
      <c r="O49" s="3"/>
    </row>
    <row r="50" spans="1:15" x14ac:dyDescent="0.2">
      <c r="A50" s="2">
        <v>6</v>
      </c>
      <c r="B50" s="17" t="str">
        <f>IF(OR(C29="F",C34="F",C35="F",C36="F",C37="F"),"F", IF(OR(C29="-",C34="-",C35="-",C36="-"),"-",IF(OR(C29="",C34="",C35="",C36=""),"","P")))</f>
        <v>P</v>
      </c>
      <c r="C50" s="3"/>
      <c r="D50" s="3"/>
      <c r="E50" s="3"/>
      <c r="F50" s="3"/>
      <c r="G50" s="3"/>
      <c r="H50" s="3"/>
      <c r="I50" s="3"/>
      <c r="J50" s="3"/>
      <c r="K50" s="3"/>
      <c r="L50" s="3"/>
      <c r="M50" s="3"/>
      <c r="N50" s="3"/>
      <c r="O50" s="3"/>
    </row>
    <row r="51" spans="1:15" x14ac:dyDescent="0.2">
      <c r="A51" s="2">
        <v>7</v>
      </c>
      <c r="B51" s="17" t="str">
        <f>IF(OR(C29="F",C30="F",C31="F"),"F", IF(OR(C29="-",C30="-",C31="-"),"-",IF(OR(C29="",C30="",C31=""),"","P")))</f>
        <v>P</v>
      </c>
      <c r="C51" s="3"/>
      <c r="D51" s="3"/>
      <c r="E51" s="3"/>
      <c r="F51" s="3"/>
      <c r="G51" s="3"/>
      <c r="H51" s="3"/>
      <c r="I51" s="3"/>
      <c r="J51" s="3"/>
      <c r="K51" s="3"/>
      <c r="L51" s="3"/>
      <c r="M51" s="3"/>
      <c r="N51" s="3"/>
      <c r="O51" s="3"/>
    </row>
    <row r="52" spans="1:15" x14ac:dyDescent="0.2">
      <c r="A52" s="2">
        <v>8</v>
      </c>
      <c r="B52" s="17" t="str">
        <f>IF(OR(C27="F",C42="F"),"F", IF(OR(C27="-",C42="-"),"-",IF(OR(C27="",C42=""),"","P")))</f>
        <v>P</v>
      </c>
      <c r="C52" s="3"/>
      <c r="D52" s="3"/>
      <c r="E52" s="3"/>
      <c r="F52" s="3"/>
      <c r="G52" s="3"/>
      <c r="H52" s="3"/>
      <c r="I52" s="3"/>
      <c r="J52" s="3"/>
      <c r="K52" s="3"/>
      <c r="L52" s="3"/>
      <c r="M52" s="3"/>
      <c r="N52" s="3"/>
      <c r="O52" s="3"/>
    </row>
    <row r="53" spans="1:15" x14ac:dyDescent="0.2">
      <c r="A53" s="3"/>
      <c r="B53" s="3"/>
      <c r="C53" s="3"/>
      <c r="D53" s="3"/>
      <c r="E53" s="3"/>
      <c r="F53" s="3"/>
      <c r="G53" s="3"/>
      <c r="H53" s="3"/>
      <c r="I53" s="3"/>
      <c r="J53" s="3"/>
      <c r="K53" s="3"/>
      <c r="L53" s="3"/>
      <c r="M53" s="3"/>
      <c r="N53" s="3"/>
      <c r="O53" s="3"/>
    </row>
  </sheetData>
  <mergeCells count="20">
    <mergeCell ref="A44:B44"/>
    <mergeCell ref="B14:E14"/>
    <mergeCell ref="B16:H16"/>
    <mergeCell ref="B18:H18"/>
    <mergeCell ref="B19:G19"/>
    <mergeCell ref="K30:O30"/>
    <mergeCell ref="H32:H37"/>
    <mergeCell ref="A34:A37"/>
    <mergeCell ref="A39:A42"/>
    <mergeCell ref="B11:H11"/>
    <mergeCell ref="B12:H12"/>
    <mergeCell ref="B13:G13"/>
    <mergeCell ref="B20:G20"/>
    <mergeCell ref="A24:A32"/>
    <mergeCell ref="B10:H10"/>
    <mergeCell ref="B1:C1"/>
    <mergeCell ref="B3:C3"/>
    <mergeCell ref="B4:H4"/>
    <mergeCell ref="B7:H7"/>
    <mergeCell ref="B9:H9"/>
  </mergeCells>
  <dataValidations count="1">
    <dataValidation type="list" allowBlank="1" showErrorMessage="1" sqref="C24:C32 C34:C37 C39:C42" xr:uid="{00000000-0002-0000-0000-000000000000}">
      <formula1>"P,F,-"</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Mall</vt:lpstr>
    </vt:vector>
  </TitlesOfParts>
  <Company>KTH Royal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Microsoft Office User</cp:lastModifiedBy>
  <dcterms:created xsi:type="dcterms:W3CDTF">2016-06-28T11:10:31Z</dcterms:created>
  <dcterms:modified xsi:type="dcterms:W3CDTF">2021-05-20T05:09:14Z</dcterms:modified>
</cp:coreProperties>
</file>