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8000" yWindow="0" windowWidth="25600" windowHeight="15460" tabRatio="500"/>
  </bookViews>
  <sheets>
    <sheet name="Sheet1" sheetId="1" r:id="rId1"/>
  </sheets>
  <definedNames>
    <definedName name="solver_adj" localSheetId="0" hidden="1">Sheet1!$C$20:$F$30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Sheet1!$C$20:$C$30</definedName>
    <definedName name="solver_lhs10" localSheetId="0" hidden="1">Sheet1!$E$20:$E$30</definedName>
    <definedName name="solver_lhs11" localSheetId="0" hidden="1">Sheet1!$E$20:$F$20</definedName>
    <definedName name="solver_lhs12" localSheetId="0" hidden="1">Sheet1!$E$21:$F$21</definedName>
    <definedName name="solver_lhs13" localSheetId="0" hidden="1">Sheet1!$E$26:$F$27</definedName>
    <definedName name="solver_lhs14" localSheetId="0" hidden="1">Sheet1!$F$20:$F$30</definedName>
    <definedName name="solver_lhs15" localSheetId="0" hidden="1">Sheet1!$F$25:$F$28</definedName>
    <definedName name="solver_lhs16" localSheetId="0" hidden="1">Sheet1!$G$20:$G$30</definedName>
    <definedName name="solver_lhs17" localSheetId="0" hidden="1">Sheet1!$F$25</definedName>
    <definedName name="solver_lhs18" localSheetId="0" hidden="1">Sheet1!$F$28</definedName>
    <definedName name="solver_lhs19" localSheetId="0" hidden="1">Sheet1!$G$20:$G$30</definedName>
    <definedName name="solver_lhs2" localSheetId="0" hidden="1">Sheet1!$C$20:$F$30</definedName>
    <definedName name="solver_lhs20" localSheetId="0" hidden="1">Sheet1!$G$28</definedName>
    <definedName name="solver_lhs21" localSheetId="0" hidden="1">Sheet1!$G$29</definedName>
    <definedName name="solver_lhs22" localSheetId="0" hidden="1">Sheet1!$G$30</definedName>
    <definedName name="solver_lhs23" localSheetId="0" hidden="1">Sheet1!$D$28</definedName>
    <definedName name="solver_lhs24" localSheetId="0" hidden="1">Sheet1!$E$20:$F$21</definedName>
    <definedName name="solver_lhs25" localSheetId="0" hidden="1">Sheet1!$E$24</definedName>
    <definedName name="solver_lhs26" localSheetId="0" hidden="1">Sheet1!$E$26</definedName>
    <definedName name="solver_lhs27" localSheetId="0" hidden="1">Sheet1!$E$27:$F$27</definedName>
    <definedName name="solver_lhs28" localSheetId="0" hidden="1">Sheet1!$F$25</definedName>
    <definedName name="solver_lhs29" localSheetId="0" hidden="1">Sheet1!$F$26</definedName>
    <definedName name="solver_lhs3" localSheetId="0" hidden="1">Sheet1!$D$20:$D$30</definedName>
    <definedName name="solver_lhs30" localSheetId="0" hidden="1">Sheet1!$F$28</definedName>
    <definedName name="solver_lhs4" localSheetId="0" hidden="1">Sheet1!$E$20:$E$30</definedName>
    <definedName name="solver_lhs5" localSheetId="0" hidden="1">Sheet1!$F$20:$F$30</definedName>
    <definedName name="solver_lhs6" localSheetId="0" hidden="1">Sheet1!$G$20:$G$30</definedName>
    <definedName name="solver_lhs7" localSheetId="0" hidden="1">Sheet1!$C$30:$D$30</definedName>
    <definedName name="solver_lhs8" localSheetId="0" hidden="1">Sheet1!$D$20:$D$30</definedName>
    <definedName name="solver_lhs9" localSheetId="0" hidden="1">Sheet1!$D$25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5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5</definedName>
    <definedName name="solver_rhs10" localSheetId="0" hidden="1">2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2</definedName>
    <definedName name="solver_rhs15" localSheetId="0" hidden="1">0</definedName>
    <definedName name="solver_rhs16" localSheetId="0" hidden="1">Sheet1!$H$20:$H$30</definedName>
    <definedName name="solver_rhs17" localSheetId="0" hidden="1">0</definedName>
    <definedName name="solver_rhs18" localSheetId="0" hidden="1">0</definedName>
    <definedName name="solver_rhs19" localSheetId="0" hidden="1">1</definedName>
    <definedName name="solver_rhs2" localSheetId="0" hidden="1">binary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5</definedName>
    <definedName name="solver_rhs30" localSheetId="0" hidden="1">0</definedName>
    <definedName name="solver_rhs4" localSheetId="0" hidden="1">2</definedName>
    <definedName name="solver_rhs5" localSheetId="0" hidden="1">2</definedName>
    <definedName name="solver_rhs6" localSheetId="0" hidden="1">Sheet1!$H$20:$H$30</definedName>
    <definedName name="solver_rhs7" localSheetId="0" hidden="1">0</definedName>
    <definedName name="solver_rhs8" localSheetId="0" hidden="1">5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B35" i="1"/>
  <c r="G30" i="1"/>
  <c r="B2" i="1"/>
  <c r="B33" i="1"/>
  <c r="G28" i="1"/>
  <c r="G25" i="1"/>
  <c r="G20" i="1"/>
  <c r="G21" i="1"/>
  <c r="G22" i="1"/>
  <c r="G23" i="1"/>
  <c r="G24" i="1"/>
  <c r="G26" i="1"/>
  <c r="G27" i="1"/>
  <c r="G29" i="1"/>
  <c r="B37" i="1"/>
  <c r="B36" i="1"/>
  <c r="B34" i="1"/>
</calcChain>
</file>

<file path=xl/sharedStrings.xml><?xml version="1.0" encoding="utf-8"?>
<sst xmlns="http://schemas.openxmlformats.org/spreadsheetml/2006/main" count="40" uniqueCount="23">
  <si>
    <t>Objective Value</t>
  </si>
  <si>
    <t>Decision Variables</t>
  </si>
  <si>
    <t>Fall 2015</t>
  </si>
  <si>
    <t>Spring 2016</t>
  </si>
  <si>
    <t>Fall 2016</t>
  </si>
  <si>
    <t>Spring 2017</t>
  </si>
  <si>
    <t>Opt 101</t>
  </si>
  <si>
    <t>Stat 101</t>
  </si>
  <si>
    <t>Opt 201</t>
  </si>
  <si>
    <t>Stat 201</t>
  </si>
  <si>
    <t>Opt E1</t>
  </si>
  <si>
    <t>Opt E2</t>
  </si>
  <si>
    <t>Opt E3</t>
  </si>
  <si>
    <t>Stat E1</t>
  </si>
  <si>
    <t>Stat E2</t>
  </si>
  <si>
    <t>Stat E3</t>
  </si>
  <si>
    <t>Thesis</t>
  </si>
  <si>
    <t>Th</t>
  </si>
  <si>
    <t>Constraints</t>
  </si>
  <si>
    <t>Opt 101 + Stat 101 - First year</t>
  </si>
  <si>
    <t>Opt 201 + Stat 201</t>
  </si>
  <si>
    <t>Opt 201 + Stat 201 / Same semester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</si>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</sst>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0" xfId="0" applyNumberFormat="1"/>
    <xf numFmtId="0" fontId="1" fillId="0" borderId="0" xfId="0" applyFont="1" applyFill="1" applyBorder="1"/>
    <xf numFmtId="0" fontId="1" fillId="0" borderId="9" xfId="0" applyFont="1" applyFill="1" applyBorder="1"/>
    <xf numFmtId="164" fontId="0" fillId="2" borderId="1" xfId="0" applyNumberFormat="1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topLeftCell="A2" workbookViewId="0">
      <selection activeCell="C31" sqref="C31"/>
    </sheetView>
  </sheetViews>
  <sheetFormatPr baseColWidth="10" defaultRowHeight="15" x14ac:dyDescent="0"/>
  <cols>
    <col min="1" max="1" width="34.1640625" customWidth="1"/>
    <col min="2" max="2" width="18.83203125" customWidth="1"/>
    <col min="3" max="3" width="9" customWidth="1"/>
    <col min="5" max="5" width="9.5" customWidth="1"/>
  </cols>
  <sheetData>
    <row r="2" spans="1:6">
      <c r="A2" s="1" t="s">
        <v>0</v>
      </c>
      <c r="B2" s="22">
        <f>SUMPRODUCT(C6:F15,C20:F29)</f>
        <v>0</v>
      </c>
    </row>
    <row r="5" spans="1:6">
      <c r="B5" s="2"/>
      <c r="C5" s="3" t="s">
        <v>2</v>
      </c>
      <c r="D5" s="3" t="s">
        <v>3</v>
      </c>
      <c r="E5" s="3" t="s">
        <v>4</v>
      </c>
      <c r="F5" s="4" t="s">
        <v>5</v>
      </c>
    </row>
    <row r="6" spans="1:6">
      <c r="B6" s="5" t="s">
        <v>6</v>
      </c>
      <c r="C6" s="13">
        <v>4.8</v>
      </c>
      <c r="D6" s="13">
        <v>3.5</v>
      </c>
      <c r="E6" s="13"/>
      <c r="F6" s="14"/>
    </row>
    <row r="7" spans="1:6">
      <c r="B7" s="6" t="s">
        <v>7</v>
      </c>
      <c r="C7" s="15">
        <v>2.2000000000000002</v>
      </c>
      <c r="D7" s="15">
        <v>4.2</v>
      </c>
      <c r="E7" s="15"/>
      <c r="F7" s="16"/>
    </row>
    <row r="8" spans="1:6">
      <c r="B8" s="6" t="s">
        <v>8</v>
      </c>
      <c r="C8" s="15"/>
      <c r="D8" s="15">
        <v>4.0999999999999996</v>
      </c>
      <c r="E8" s="15">
        <v>3.7</v>
      </c>
      <c r="F8" s="16">
        <v>3.9</v>
      </c>
    </row>
    <row r="9" spans="1:6">
      <c r="B9" s="6" t="s">
        <v>9</v>
      </c>
      <c r="C9" s="15"/>
      <c r="D9" s="15">
        <v>4.5999999999999996</v>
      </c>
      <c r="E9" s="15">
        <v>3.9</v>
      </c>
      <c r="F9" s="16">
        <v>2.2999999999999998</v>
      </c>
    </row>
    <row r="10" spans="1:6">
      <c r="B10" s="6" t="s">
        <v>10</v>
      </c>
      <c r="C10" s="15"/>
      <c r="D10" s="15">
        <v>4.9000000000000004</v>
      </c>
      <c r="E10" s="15"/>
      <c r="F10" s="16">
        <v>4.4000000000000004</v>
      </c>
    </row>
    <row r="11" spans="1:6">
      <c r="B11" s="6" t="s">
        <v>11</v>
      </c>
      <c r="C11" s="15">
        <v>3.4</v>
      </c>
      <c r="D11" s="15"/>
      <c r="E11" s="15">
        <v>4</v>
      </c>
      <c r="F11" s="16"/>
    </row>
    <row r="12" spans="1:6">
      <c r="B12" s="6" t="s">
        <v>12</v>
      </c>
      <c r="C12" s="15"/>
      <c r="D12" s="15">
        <v>4.9000000000000004</v>
      </c>
      <c r="E12" s="15"/>
      <c r="F12" s="16"/>
    </row>
    <row r="13" spans="1:6">
      <c r="B13" s="6" t="s">
        <v>13</v>
      </c>
      <c r="C13" s="15"/>
      <c r="D13" s="15">
        <v>2</v>
      </c>
      <c r="E13" s="15"/>
      <c r="F13" s="16"/>
    </row>
    <row r="14" spans="1:6">
      <c r="B14" s="6" t="s">
        <v>14</v>
      </c>
      <c r="C14" s="15">
        <v>4.4000000000000004</v>
      </c>
      <c r="D14" s="15"/>
      <c r="E14" s="15">
        <v>4.7</v>
      </c>
      <c r="F14" s="16"/>
    </row>
    <row r="15" spans="1:6">
      <c r="B15" s="6" t="s">
        <v>15</v>
      </c>
      <c r="C15" s="15"/>
      <c r="D15" s="15"/>
      <c r="E15" s="15"/>
      <c r="F15" s="16">
        <v>3.8</v>
      </c>
    </row>
    <row r="16" spans="1:6">
      <c r="B16" s="7" t="s">
        <v>16</v>
      </c>
      <c r="C16" s="17"/>
      <c r="D16" s="17"/>
      <c r="E16" s="17" t="s">
        <v>17</v>
      </c>
      <c r="F16" s="18" t="s">
        <v>17</v>
      </c>
    </row>
    <row r="18" spans="1:13">
      <c r="A18" s="1" t="s">
        <v>1</v>
      </c>
    </row>
    <row r="19" spans="1:13">
      <c r="B19" s="2"/>
      <c r="C19" s="3" t="s">
        <v>2</v>
      </c>
      <c r="D19" s="3" t="s">
        <v>3</v>
      </c>
      <c r="E19" s="3" t="s">
        <v>4</v>
      </c>
      <c r="F19" s="4" t="s">
        <v>5</v>
      </c>
      <c r="G19" s="20" t="s">
        <v>22</v>
      </c>
    </row>
    <row r="20" spans="1:13">
      <c r="B20" s="5" t="s">
        <v>6</v>
      </c>
      <c r="C20" s="8">
        <v>0</v>
      </c>
      <c r="D20" s="8">
        <v>0</v>
      </c>
      <c r="E20" s="23">
        <v>0</v>
      </c>
      <c r="F20" s="24">
        <v>0</v>
      </c>
      <c r="G20" s="19">
        <f>SUM(C20:F20)</f>
        <v>0</v>
      </c>
      <c r="H20" s="9">
        <v>1</v>
      </c>
      <c r="J20" s="8">
        <v>1</v>
      </c>
      <c r="K20" s="8">
        <v>0</v>
      </c>
      <c r="L20" s="23">
        <v>0</v>
      </c>
      <c r="M20" s="24">
        <v>0</v>
      </c>
    </row>
    <row r="21" spans="1:13">
      <c r="B21" s="6" t="s">
        <v>7</v>
      </c>
      <c r="C21" s="9">
        <v>0</v>
      </c>
      <c r="D21" s="9">
        <v>0</v>
      </c>
      <c r="E21" s="25">
        <v>0</v>
      </c>
      <c r="F21" s="26">
        <v>0</v>
      </c>
      <c r="G21" s="19">
        <f t="shared" ref="G21:G30" si="0">SUM(C21:F21)</f>
        <v>0</v>
      </c>
      <c r="H21" s="9">
        <v>1</v>
      </c>
      <c r="J21" s="9">
        <v>0</v>
      </c>
      <c r="K21" s="9">
        <v>1</v>
      </c>
      <c r="L21" s="25">
        <v>0</v>
      </c>
      <c r="M21" s="26">
        <v>0</v>
      </c>
    </row>
    <row r="22" spans="1:13">
      <c r="B22" s="6" t="s">
        <v>8</v>
      </c>
      <c r="C22" s="25">
        <v>0</v>
      </c>
      <c r="D22" s="9">
        <v>0</v>
      </c>
      <c r="E22" s="9">
        <v>0</v>
      </c>
      <c r="F22" s="10">
        <v>0</v>
      </c>
      <c r="G22" s="19">
        <f t="shared" si="0"/>
        <v>0</v>
      </c>
      <c r="H22" s="9">
        <v>1</v>
      </c>
      <c r="J22" s="25">
        <v>1</v>
      </c>
      <c r="K22" s="9">
        <v>0</v>
      </c>
      <c r="L22" s="9">
        <v>0</v>
      </c>
      <c r="M22" s="10">
        <v>0</v>
      </c>
    </row>
    <row r="23" spans="1:13">
      <c r="B23" s="6" t="s">
        <v>9</v>
      </c>
      <c r="C23" s="25">
        <v>0</v>
      </c>
      <c r="D23" s="9">
        <v>0</v>
      </c>
      <c r="E23" s="9">
        <v>0</v>
      </c>
      <c r="F23" s="10">
        <v>0</v>
      </c>
      <c r="G23" s="19">
        <f t="shared" si="0"/>
        <v>0</v>
      </c>
      <c r="H23" s="9">
        <v>1</v>
      </c>
      <c r="J23" s="25">
        <v>1</v>
      </c>
      <c r="K23" s="9">
        <v>0</v>
      </c>
      <c r="L23" s="9">
        <v>0</v>
      </c>
      <c r="M23" s="10">
        <v>0</v>
      </c>
    </row>
    <row r="24" spans="1:13">
      <c r="B24" s="6" t="s">
        <v>10</v>
      </c>
      <c r="C24" s="25">
        <v>0</v>
      </c>
      <c r="D24" s="9">
        <v>0</v>
      </c>
      <c r="E24" s="25">
        <v>0</v>
      </c>
      <c r="F24" s="10">
        <v>0</v>
      </c>
      <c r="G24" s="19">
        <f t="shared" si="0"/>
        <v>0</v>
      </c>
      <c r="H24" s="9">
        <v>1</v>
      </c>
      <c r="J24" s="25">
        <v>0</v>
      </c>
      <c r="K24" s="9">
        <v>0</v>
      </c>
      <c r="L24" s="25">
        <v>0</v>
      </c>
      <c r="M24" s="10">
        <v>1</v>
      </c>
    </row>
    <row r="25" spans="1:13">
      <c r="B25" s="6" t="s">
        <v>11</v>
      </c>
      <c r="C25" s="9">
        <v>0</v>
      </c>
      <c r="D25" s="25">
        <v>0</v>
      </c>
      <c r="E25" s="9">
        <v>0</v>
      </c>
      <c r="F25" s="26">
        <v>0</v>
      </c>
      <c r="G25" s="19">
        <f>SUM(C25:F25)</f>
        <v>0</v>
      </c>
      <c r="H25" s="9">
        <v>1</v>
      </c>
      <c r="J25" s="9">
        <v>0</v>
      </c>
      <c r="K25" s="25">
        <v>0</v>
      </c>
      <c r="L25" s="9">
        <v>1</v>
      </c>
      <c r="M25" s="26">
        <v>0</v>
      </c>
    </row>
    <row r="26" spans="1:13">
      <c r="B26" s="6" t="s">
        <v>12</v>
      </c>
      <c r="C26" s="25">
        <v>0</v>
      </c>
      <c r="D26" s="9">
        <v>0</v>
      </c>
      <c r="E26" s="25">
        <v>0</v>
      </c>
      <c r="F26" s="26">
        <v>0</v>
      </c>
      <c r="G26" s="19">
        <f t="shared" si="0"/>
        <v>0</v>
      </c>
      <c r="H26" s="9">
        <v>1</v>
      </c>
      <c r="J26" s="25">
        <v>0</v>
      </c>
      <c r="K26" s="9">
        <v>1</v>
      </c>
      <c r="L26" s="25">
        <v>0</v>
      </c>
      <c r="M26" s="26">
        <v>0</v>
      </c>
    </row>
    <row r="27" spans="1:13">
      <c r="B27" s="6" t="s">
        <v>13</v>
      </c>
      <c r="C27" s="25">
        <v>0</v>
      </c>
      <c r="D27" s="9">
        <v>0</v>
      </c>
      <c r="E27" s="25">
        <v>0</v>
      </c>
      <c r="F27" s="26">
        <v>0</v>
      </c>
      <c r="G27" s="19">
        <f t="shared" si="0"/>
        <v>0</v>
      </c>
      <c r="H27" s="9">
        <v>1</v>
      </c>
      <c r="J27" s="25">
        <v>1</v>
      </c>
      <c r="K27" s="9">
        <v>0</v>
      </c>
      <c r="L27" s="25">
        <v>0</v>
      </c>
      <c r="M27" s="26">
        <v>0</v>
      </c>
    </row>
    <row r="28" spans="1:13">
      <c r="B28" s="6" t="s">
        <v>14</v>
      </c>
      <c r="C28" s="9">
        <v>0</v>
      </c>
      <c r="D28" s="25">
        <v>0</v>
      </c>
      <c r="E28" s="9">
        <v>0</v>
      </c>
      <c r="F28" s="26">
        <v>0</v>
      </c>
      <c r="G28" s="19">
        <f>SUM(C28:F28)</f>
        <v>0</v>
      </c>
      <c r="H28" s="9">
        <v>1</v>
      </c>
      <c r="J28" s="9">
        <v>1</v>
      </c>
      <c r="K28" s="25">
        <v>0</v>
      </c>
      <c r="L28" s="9">
        <v>0</v>
      </c>
      <c r="M28" s="26">
        <v>0</v>
      </c>
    </row>
    <row r="29" spans="1:13">
      <c r="B29" s="6" t="s">
        <v>15</v>
      </c>
      <c r="C29" s="25">
        <v>0</v>
      </c>
      <c r="D29" s="25">
        <v>0</v>
      </c>
      <c r="E29" s="25">
        <v>0</v>
      </c>
      <c r="F29" s="10">
        <v>0</v>
      </c>
      <c r="G29" s="19">
        <f t="shared" si="0"/>
        <v>0</v>
      </c>
      <c r="H29" s="9">
        <v>1</v>
      </c>
      <c r="J29" s="25">
        <v>0</v>
      </c>
      <c r="K29" s="25">
        <v>0</v>
      </c>
      <c r="L29" s="25">
        <v>0</v>
      </c>
      <c r="M29" s="10">
        <v>1</v>
      </c>
    </row>
    <row r="30" spans="1:13">
      <c r="B30" s="7" t="s">
        <v>16</v>
      </c>
      <c r="C30" s="27">
        <v>0</v>
      </c>
      <c r="D30" s="27">
        <v>0</v>
      </c>
      <c r="E30" s="11">
        <v>0</v>
      </c>
      <c r="F30" s="12">
        <v>0</v>
      </c>
      <c r="G30" s="19">
        <f>SUM(C30:F30)</f>
        <v>0</v>
      </c>
      <c r="H30" s="9">
        <v>1</v>
      </c>
      <c r="J30" s="27">
        <v>0</v>
      </c>
      <c r="K30" s="27">
        <v>0</v>
      </c>
      <c r="L30" s="11">
        <v>1</v>
      </c>
      <c r="M30" s="12">
        <v>0</v>
      </c>
    </row>
    <row r="31" spans="1:13">
      <c r="B31" s="21" t="s">
        <v>22</v>
      </c>
      <c r="C31" s="19">
        <f>C20+C21+C25+C28</f>
        <v>0</v>
      </c>
      <c r="D31" s="19">
        <f>SUM(D20:D24)+SUM(D26:D27)</f>
        <v>0</v>
      </c>
      <c r="E31" s="19">
        <f>SUM(E22:E23) + E25 +E28 + E30</f>
        <v>0</v>
      </c>
      <c r="F31" s="19">
        <f>F22+F23+F24+F29+F30</f>
        <v>0</v>
      </c>
      <c r="H31" s="9"/>
    </row>
    <row r="32" spans="1:13">
      <c r="A32" s="1" t="s">
        <v>18</v>
      </c>
      <c r="C32" s="9">
        <v>5</v>
      </c>
      <c r="D32" s="9">
        <v>5</v>
      </c>
      <c r="E32" s="9">
        <v>2</v>
      </c>
      <c r="F32" s="9">
        <v>2</v>
      </c>
    </row>
    <row r="33" spans="1:3">
      <c r="A33" t="s">
        <v>19</v>
      </c>
      <c r="B33" s="19">
        <f>SUM(C20:D21)</f>
        <v>0</v>
      </c>
      <c r="C33">
        <v>2</v>
      </c>
    </row>
    <row r="34" spans="1:3">
      <c r="A34" t="s">
        <v>20</v>
      </c>
      <c r="B34" s="19">
        <f>SUM(D22:F22)</f>
        <v>0</v>
      </c>
      <c r="C34">
        <v>2</v>
      </c>
    </row>
    <row r="35" spans="1:3">
      <c r="A35" t="s">
        <v>21</v>
      </c>
      <c r="B35" s="19">
        <f>SUM(D22:D23)</f>
        <v>0</v>
      </c>
      <c r="C35">
        <v>2</v>
      </c>
    </row>
    <row r="36" spans="1:3">
      <c r="B36" s="19">
        <f>SUM(E22:E23)</f>
        <v>0</v>
      </c>
      <c r="C36">
        <v>2</v>
      </c>
    </row>
    <row r="37" spans="1:3">
      <c r="B37" s="19">
        <f>SUM(F22:F23)</f>
        <v>0</v>
      </c>
      <c r="C37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Fabien</cp:lastModifiedBy>
  <dcterms:created xsi:type="dcterms:W3CDTF">2015-08-24T06:54:12Z</dcterms:created>
  <dcterms:modified xsi:type="dcterms:W3CDTF">2015-08-24T12:23:09Z</dcterms:modified>
</cp:coreProperties>
</file>