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8776" windowHeight="16080"/>
  </bookViews>
  <sheets>
    <sheet name="MyssX 2.6" sheetId="1" r:id="rId1"/>
    <sheet name="ESP32S Pinout" sheetId="3" r:id="rId2"/>
    <sheet name="Pins_STM32_BluePill" sheetId="2" r:id="rId3"/>
  </sheets>
  <calcPr calcId="162913"/>
</workbook>
</file>

<file path=xl/calcChain.xml><?xml version="1.0" encoding="utf-8"?>
<calcChain xmlns="http://schemas.openxmlformats.org/spreadsheetml/2006/main">
  <c r="I3" i="2"/>
  <c r="I4"/>
  <c r="I5"/>
  <c r="I6"/>
  <c r="I7"/>
  <c r="I8"/>
  <c r="I9"/>
  <c r="I10"/>
  <c r="I11"/>
  <c r="I12"/>
  <c r="I13"/>
  <c r="I14"/>
  <c r="I15"/>
  <c r="I16"/>
  <c r="I17"/>
  <c r="G3"/>
  <c r="G4"/>
  <c r="G5"/>
  <c r="G6"/>
  <c r="G7"/>
  <c r="G8"/>
  <c r="G9"/>
  <c r="G10"/>
  <c r="G11"/>
  <c r="G12"/>
  <c r="G13"/>
  <c r="G14"/>
  <c r="G15"/>
  <c r="G16"/>
  <c r="G17"/>
  <c r="I2"/>
  <c r="G2"/>
  <c r="C3"/>
  <c r="C4"/>
  <c r="C5"/>
  <c r="C6"/>
  <c r="C7"/>
  <c r="C8"/>
  <c r="C9"/>
  <c r="C10"/>
  <c r="C11"/>
  <c r="C12"/>
  <c r="C13"/>
  <c r="C14"/>
  <c r="C15"/>
  <c r="C16"/>
  <c r="C17"/>
  <c r="C2"/>
  <c r="A3"/>
  <c r="A4"/>
  <c r="A5"/>
  <c r="A6"/>
  <c r="A7"/>
  <c r="A8"/>
  <c r="A9"/>
  <c r="A10"/>
  <c r="A11"/>
  <c r="A12"/>
  <c r="A13"/>
  <c r="A14"/>
  <c r="A15"/>
  <c r="A16"/>
  <c r="A17"/>
  <c r="A2"/>
</calcChain>
</file>

<file path=xl/comments1.xml><?xml version="1.0" encoding="utf-8"?>
<comments xmlns="http://schemas.openxmlformats.org/spreadsheetml/2006/main">
  <authors>
    <author>Windows-Benutzer</author>
    <author>Martin Neubauer</author>
  </authors>
  <commentList>
    <comment ref="D7" authorId="0">
      <text>
        <r>
          <rPr>
            <b/>
            <sz val="9"/>
            <color indexed="81"/>
            <rFont val="Tahoma"/>
            <charset val="1"/>
          </rPr>
          <t>Windows-Benutzer:</t>
        </r>
        <r>
          <rPr>
            <sz val="9"/>
            <color indexed="81"/>
            <rFont val="Tahoma"/>
            <charset val="1"/>
          </rPr>
          <t xml:space="preserve">
PWM 5V tollerant TX1</t>
        </r>
      </text>
    </comment>
    <comment ref="E7" authorId="0">
      <text>
        <r>
          <rPr>
            <b/>
            <sz val="9"/>
            <color indexed="81"/>
            <rFont val="Tahoma"/>
            <charset val="1"/>
          </rPr>
          <t>Windows-Benutzer:</t>
        </r>
        <r>
          <rPr>
            <sz val="9"/>
            <color indexed="81"/>
            <rFont val="Tahoma"/>
            <charset val="1"/>
          </rPr>
          <t xml:space="preserve">
PWM 5V tollerant TX1</t>
        </r>
      </text>
    </comment>
    <comment ref="D8" authorId="0">
      <text>
        <r>
          <rPr>
            <b/>
            <sz val="9"/>
            <color indexed="81"/>
            <rFont val="Tahoma"/>
            <charset val="1"/>
          </rPr>
          <t>Windows-Benutzer:</t>
        </r>
        <r>
          <rPr>
            <sz val="9"/>
            <color indexed="81"/>
            <rFont val="Tahoma"/>
            <charset val="1"/>
          </rPr>
          <t xml:space="preserve">
PWM 5V tollerant RX1</t>
        </r>
      </text>
    </comment>
    <comment ref="E8" authorId="0">
      <text>
        <r>
          <rPr>
            <b/>
            <sz val="9"/>
            <color indexed="81"/>
            <rFont val="Tahoma"/>
            <charset val="1"/>
          </rPr>
          <t>Windows-Benutzer:</t>
        </r>
        <r>
          <rPr>
            <sz val="9"/>
            <color indexed="81"/>
            <rFont val="Tahoma"/>
            <charset val="1"/>
          </rPr>
          <t xml:space="preserve">
PWM 5V tollerant RX1</t>
        </r>
      </text>
    </comment>
    <comment ref="F9" authorId="1">
      <text>
        <r>
          <rPr>
            <b/>
            <sz val="9"/>
            <color indexed="81"/>
            <rFont val="Tahoma"/>
            <family val="2"/>
          </rPr>
          <t>Martin Neubauer:</t>
        </r>
        <r>
          <rPr>
            <sz val="9"/>
            <color indexed="81"/>
            <rFont val="Tahoma"/>
            <family val="2"/>
          </rPr>
          <t xml:space="preserve">
macht das Sinn ?
Heinz: Wie soll ich die Frage verstehen? Der EN entspricht der RESET Funktion am WROOM: Also EN auf High = Enable Chip und auf LOW = RESET. Also brauchen wir auf der Platine einen Pullup (Wert weiss ich nicht 4k7, 10k müsste mal auf einem fertigen Modul herausfinden was da verwednet wird, könnte mich noch schlau machen?)</t>
        </r>
      </text>
    </comment>
    <comment ref="C10" authorId="0">
      <text>
        <r>
          <rPr>
            <b/>
            <sz val="9"/>
            <color indexed="81"/>
            <rFont val="Tahoma"/>
            <charset val="1"/>
          </rPr>
          <t>Windows-Benutzer:</t>
        </r>
        <r>
          <rPr>
            <sz val="9"/>
            <color indexed="81"/>
            <rFont val="Tahoma"/>
            <charset val="1"/>
          </rPr>
          <t xml:space="preserve">
??? Muss noch geklärt werden.</t>
        </r>
      </text>
    </comment>
    <comment ref="E10" authorId="0">
      <text>
        <r>
          <rPr>
            <b/>
            <sz val="9"/>
            <color indexed="81"/>
            <rFont val="Tahoma"/>
            <charset val="1"/>
          </rPr>
          <t>Windows-Benutzer:</t>
        </r>
        <r>
          <rPr>
            <sz val="9"/>
            <color indexed="81"/>
            <rFont val="Tahoma"/>
            <charset val="1"/>
          </rPr>
          <t xml:space="preserve">
PWM 5V tollerant SDA1</t>
        </r>
      </text>
    </comment>
    <comment ref="D11" authorId="0">
      <text>
        <r>
          <rPr>
            <b/>
            <sz val="9"/>
            <color indexed="81"/>
            <rFont val="Tahoma"/>
            <charset val="1"/>
          </rPr>
          <t>Windows-Benutzer:</t>
        </r>
        <r>
          <rPr>
            <sz val="9"/>
            <color indexed="81"/>
            <rFont val="Tahoma"/>
            <charset val="1"/>
          </rPr>
          <t xml:space="preserve">
PWM 3,3V only WakeUP</t>
        </r>
      </text>
    </comment>
    <comment ref="E11" authorId="0">
      <text>
        <r>
          <rPr>
            <b/>
            <sz val="9"/>
            <color indexed="81"/>
            <rFont val="Tahoma"/>
            <charset val="1"/>
          </rPr>
          <t>Windows-Benutzer:</t>
        </r>
        <r>
          <rPr>
            <sz val="9"/>
            <color indexed="81"/>
            <rFont val="Tahoma"/>
            <charset val="1"/>
          </rPr>
          <t xml:space="preserve">
PWM 3,3V only WakeUP</t>
        </r>
      </text>
    </comment>
    <comment ref="C12" authorId="0">
      <text>
        <r>
          <rPr>
            <b/>
            <sz val="9"/>
            <color indexed="81"/>
            <rFont val="Tahoma"/>
            <charset val="1"/>
          </rPr>
          <t>Windows-Benutzer:</t>
        </r>
        <r>
          <rPr>
            <sz val="9"/>
            <color indexed="81"/>
            <rFont val="Tahoma"/>
            <charset val="1"/>
          </rPr>
          <t xml:space="preserve">
ist ein Non Maskable Interrupt (NMI)</t>
        </r>
      </text>
    </comment>
    <comment ref="D12" authorId="0">
      <text>
        <r>
          <rPr>
            <b/>
            <sz val="9"/>
            <color indexed="81"/>
            <rFont val="Tahoma"/>
            <charset val="1"/>
          </rPr>
          <t>Windows-Benutzer:</t>
        </r>
        <r>
          <rPr>
            <sz val="9"/>
            <color indexed="81"/>
            <rFont val="Tahoma"/>
            <charset val="1"/>
          </rPr>
          <t xml:space="preserve">
5V tollerant SCL2 TX3</t>
        </r>
      </text>
    </comment>
    <comment ref="E12" authorId="0">
      <text>
        <r>
          <rPr>
            <b/>
            <sz val="9"/>
            <color indexed="81"/>
            <rFont val="Tahoma"/>
            <charset val="1"/>
          </rPr>
          <t>Windows-Benutzer:</t>
        </r>
        <r>
          <rPr>
            <sz val="9"/>
            <color indexed="81"/>
            <rFont val="Tahoma"/>
            <charset val="1"/>
          </rPr>
          <t xml:space="preserve">
5V tollerant SCL2 TX3</t>
        </r>
      </text>
    </comment>
    <comment ref="D13" authorId="0">
      <text>
        <r>
          <rPr>
            <b/>
            <sz val="9"/>
            <color indexed="81"/>
            <rFont val="Tahoma"/>
            <charset val="1"/>
          </rPr>
          <t>Windows-Benutzer:</t>
        </r>
        <r>
          <rPr>
            <sz val="9"/>
            <color indexed="81"/>
            <rFont val="Tahoma"/>
            <charset val="1"/>
          </rPr>
          <t xml:space="preserve">
PWM 5V tollerant SDA1 TX1</t>
        </r>
      </text>
    </comment>
    <comment ref="E13" authorId="0">
      <text>
        <r>
          <rPr>
            <b/>
            <sz val="9"/>
            <color indexed="81"/>
            <rFont val="Tahoma"/>
            <charset val="1"/>
          </rPr>
          <t>Windows-Benutzer:</t>
        </r>
        <r>
          <rPr>
            <sz val="9"/>
            <color indexed="81"/>
            <rFont val="Tahoma"/>
            <charset val="1"/>
          </rPr>
          <t xml:space="preserve">
PWM 5V tollerant SDA1 TX1</t>
        </r>
      </text>
    </comment>
    <comment ref="D14" authorId="0">
      <text>
        <r>
          <rPr>
            <b/>
            <sz val="9"/>
            <color indexed="81"/>
            <rFont val="Tahoma"/>
            <charset val="1"/>
          </rPr>
          <t>Windows-Benutzer:</t>
        </r>
        <r>
          <rPr>
            <sz val="9"/>
            <color indexed="81"/>
            <rFont val="Tahoma"/>
            <charset val="1"/>
          </rPr>
          <t xml:space="preserve">
PWM 5V tollerant SDA1 RX1</t>
        </r>
      </text>
    </comment>
    <comment ref="E14" authorId="0">
      <text>
        <r>
          <rPr>
            <b/>
            <sz val="9"/>
            <color indexed="81"/>
            <rFont val="Tahoma"/>
            <charset val="1"/>
          </rPr>
          <t>Windows-Benutzer:</t>
        </r>
        <r>
          <rPr>
            <sz val="9"/>
            <color indexed="81"/>
            <rFont val="Tahoma"/>
            <charset val="1"/>
          </rPr>
          <t xml:space="preserve">
PWM 5V tollerant SDA1 RX1</t>
        </r>
      </text>
    </comment>
    <comment ref="D15" authorId="0">
      <text>
        <r>
          <rPr>
            <b/>
            <sz val="9"/>
            <color indexed="81"/>
            <rFont val="Tahoma"/>
            <charset val="1"/>
          </rPr>
          <t>Windows-Benutzer:</t>
        </r>
        <r>
          <rPr>
            <sz val="9"/>
            <color indexed="81"/>
            <rFont val="Tahoma"/>
            <charset val="1"/>
          </rPr>
          <t xml:space="preserve">
5V tollerant SDA2 RX3</t>
        </r>
      </text>
    </comment>
    <comment ref="E15" authorId="0">
      <text>
        <r>
          <rPr>
            <b/>
            <sz val="9"/>
            <color indexed="81"/>
            <rFont val="Tahoma"/>
            <charset val="1"/>
          </rPr>
          <t>Windows-Benutzer:</t>
        </r>
        <r>
          <rPr>
            <sz val="9"/>
            <color indexed="81"/>
            <rFont val="Tahoma"/>
            <charset val="1"/>
          </rPr>
          <t xml:space="preserve">
5V tollerant SDA2 RX3</t>
        </r>
      </text>
    </comment>
    <comment ref="D16" authorId="0">
      <text>
        <r>
          <rPr>
            <b/>
            <sz val="9"/>
            <color indexed="81"/>
            <rFont val="Tahoma"/>
            <charset val="1"/>
          </rPr>
          <t>Windows-Benutzer:</t>
        </r>
        <r>
          <rPr>
            <sz val="9"/>
            <color indexed="81"/>
            <rFont val="Tahoma"/>
            <charset val="1"/>
          </rPr>
          <t xml:space="preserve">
5V tollerant SCL2 RX3</t>
        </r>
      </text>
    </comment>
    <comment ref="E16" authorId="0">
      <text>
        <r>
          <rPr>
            <b/>
            <sz val="9"/>
            <color indexed="81"/>
            <rFont val="Tahoma"/>
            <charset val="1"/>
          </rPr>
          <t>Windows-Benutzer:</t>
        </r>
        <r>
          <rPr>
            <sz val="9"/>
            <color indexed="81"/>
            <rFont val="Tahoma"/>
            <charset val="1"/>
          </rPr>
          <t xml:space="preserve">
5V tollerant SCL2 RX3</t>
        </r>
      </text>
    </comment>
    <comment ref="D17" authorId="0">
      <text>
        <r>
          <rPr>
            <b/>
            <sz val="9"/>
            <color indexed="81"/>
            <rFont val="Tahoma"/>
            <charset val="1"/>
          </rPr>
          <t>Windows-Benutzer:</t>
        </r>
        <r>
          <rPr>
            <sz val="9"/>
            <color indexed="81"/>
            <rFont val="Tahoma"/>
            <charset val="1"/>
          </rPr>
          <t xml:space="preserve">
PWM Analog 3,3V only</t>
        </r>
      </text>
    </comment>
    <comment ref="E17" authorId="0">
      <text>
        <r>
          <rPr>
            <b/>
            <sz val="9"/>
            <color indexed="81"/>
            <rFont val="Tahoma"/>
            <charset val="1"/>
          </rPr>
          <t>Windows-Benutzer:</t>
        </r>
        <r>
          <rPr>
            <sz val="9"/>
            <color indexed="81"/>
            <rFont val="Tahoma"/>
            <charset val="1"/>
          </rPr>
          <t xml:space="preserve">
PWM Analog 3,3V only</t>
        </r>
      </text>
    </comment>
    <comment ref="H17" authorId="1">
      <text>
        <r>
          <rPr>
            <b/>
            <sz val="9"/>
            <color indexed="81"/>
            <rFont val="Tahoma"/>
            <family val="2"/>
          </rPr>
          <t>Martin Neubauer:</t>
        </r>
        <r>
          <rPr>
            <sz val="9"/>
            <color indexed="81"/>
            <rFont val="Tahoma"/>
            <family val="2"/>
          </rPr>
          <t xml:space="preserve">
Warum die "???"</t>
        </r>
      </text>
    </comment>
    <comment ref="D18" authorId="0">
      <text>
        <r>
          <rPr>
            <b/>
            <sz val="9"/>
            <color indexed="81"/>
            <rFont val="Tahoma"/>
            <charset val="1"/>
          </rPr>
          <t>Windows-Benutzer:</t>
        </r>
        <r>
          <rPr>
            <sz val="9"/>
            <color indexed="81"/>
            <rFont val="Tahoma"/>
            <charset val="1"/>
          </rPr>
          <t xml:space="preserve">
Muss man darauf achten was man da beim Maple anschließt wegen boot0</t>
        </r>
      </text>
    </comment>
    <comment ref="E18" authorId="0">
      <text>
        <r>
          <rPr>
            <b/>
            <sz val="9"/>
            <color indexed="81"/>
            <rFont val="Tahoma"/>
            <charset val="1"/>
          </rPr>
          <t>Windows-Benutzer:</t>
        </r>
        <r>
          <rPr>
            <sz val="9"/>
            <color indexed="81"/>
            <rFont val="Tahoma"/>
            <charset val="1"/>
          </rPr>
          <t xml:space="preserve">
Muss man darauf achten was man da beim Maple anschließt wegen boot0</t>
        </r>
      </text>
    </comment>
    <comment ref="D20" authorId="0">
      <text>
        <r>
          <rPr>
            <b/>
            <sz val="9"/>
            <color indexed="81"/>
            <rFont val="Tahoma"/>
            <charset val="1"/>
          </rPr>
          <t>Windows-Benutzer:</t>
        </r>
        <r>
          <rPr>
            <sz val="9"/>
            <color indexed="81"/>
            <rFont val="Tahoma"/>
            <charset val="1"/>
          </rPr>
          <t xml:space="preserve">
5V tollerant</t>
        </r>
      </text>
    </comment>
    <comment ref="E20" authorId="0">
      <text>
        <r>
          <rPr>
            <b/>
            <sz val="9"/>
            <color indexed="81"/>
            <rFont val="Tahoma"/>
            <charset val="1"/>
          </rPr>
          <t>Windows-Benutzer:</t>
        </r>
        <r>
          <rPr>
            <sz val="9"/>
            <color indexed="81"/>
            <rFont val="Tahoma"/>
            <charset val="1"/>
          </rPr>
          <t xml:space="preserve">
5V tollerant</t>
        </r>
      </text>
    </comment>
    <comment ref="D21" authorId="0">
      <text>
        <r>
          <rPr>
            <b/>
            <sz val="9"/>
            <color indexed="81"/>
            <rFont val="Tahoma"/>
            <charset val="1"/>
          </rPr>
          <t>Windows-Benutzer:</t>
        </r>
        <r>
          <rPr>
            <sz val="9"/>
            <color indexed="81"/>
            <rFont val="Tahoma"/>
            <charset val="1"/>
          </rPr>
          <t xml:space="preserve">
5V tollerant</t>
        </r>
      </text>
    </comment>
    <comment ref="E21" authorId="0">
      <text>
        <r>
          <rPr>
            <b/>
            <sz val="9"/>
            <color indexed="81"/>
            <rFont val="Tahoma"/>
            <charset val="1"/>
          </rPr>
          <t>Windows-Benutzer:</t>
        </r>
        <r>
          <rPr>
            <sz val="9"/>
            <color indexed="81"/>
            <rFont val="Tahoma"/>
            <charset val="1"/>
          </rPr>
          <t xml:space="preserve">
5V tollerant</t>
        </r>
      </text>
    </comment>
    <comment ref="D22" authorId="0">
      <text>
        <r>
          <rPr>
            <b/>
            <sz val="9"/>
            <color indexed="81"/>
            <rFont val="Tahoma"/>
            <charset val="1"/>
          </rPr>
          <t>Windows-Benutzer:</t>
        </r>
        <r>
          <rPr>
            <sz val="9"/>
            <color indexed="81"/>
            <rFont val="Tahoma"/>
            <charset val="1"/>
          </rPr>
          <t xml:space="preserve">
5V tollerant</t>
        </r>
      </text>
    </comment>
    <comment ref="E22" authorId="0">
      <text>
        <r>
          <rPr>
            <b/>
            <sz val="9"/>
            <color indexed="81"/>
            <rFont val="Tahoma"/>
            <charset val="1"/>
          </rPr>
          <t>Windows-Benutzer:</t>
        </r>
        <r>
          <rPr>
            <sz val="9"/>
            <color indexed="81"/>
            <rFont val="Tahoma"/>
            <charset val="1"/>
          </rPr>
          <t xml:space="preserve">
5V tollerant</t>
        </r>
      </text>
    </comment>
    <comment ref="D23" authorId="0">
      <text>
        <r>
          <rPr>
            <b/>
            <sz val="9"/>
            <color indexed="81"/>
            <rFont val="Tahoma"/>
            <charset val="1"/>
          </rPr>
          <t>Windows-Benutzer:</t>
        </r>
        <r>
          <rPr>
            <sz val="9"/>
            <color indexed="81"/>
            <rFont val="Tahoma"/>
            <charset val="1"/>
          </rPr>
          <t xml:space="preserve">
PWM Analog TX2 3,3V only</t>
        </r>
      </text>
    </comment>
    <comment ref="E23" authorId="0">
      <text>
        <r>
          <rPr>
            <b/>
            <sz val="9"/>
            <color indexed="81"/>
            <rFont val="Tahoma"/>
            <charset val="1"/>
          </rPr>
          <t>Windows-Benutzer:</t>
        </r>
        <r>
          <rPr>
            <sz val="9"/>
            <color indexed="81"/>
            <rFont val="Tahoma"/>
            <charset val="1"/>
          </rPr>
          <t xml:space="preserve">
PWM Analog TX2 3,3V only</t>
        </r>
      </text>
    </comment>
    <comment ref="D24" authorId="0">
      <text>
        <r>
          <rPr>
            <b/>
            <sz val="9"/>
            <color indexed="81"/>
            <rFont val="Tahoma"/>
            <charset val="1"/>
          </rPr>
          <t>Windows-Benutzer:</t>
        </r>
        <r>
          <rPr>
            <sz val="9"/>
            <color indexed="81"/>
            <rFont val="Tahoma"/>
            <charset val="1"/>
          </rPr>
          <t xml:space="preserve">
PWM Analog RX2 3,3V only</t>
        </r>
      </text>
    </comment>
    <comment ref="E24" authorId="0">
      <text>
        <r>
          <rPr>
            <b/>
            <sz val="9"/>
            <color indexed="81"/>
            <rFont val="Tahoma"/>
            <charset val="1"/>
          </rPr>
          <t>Windows-Benutzer:</t>
        </r>
        <r>
          <rPr>
            <sz val="9"/>
            <color indexed="81"/>
            <rFont val="Tahoma"/>
            <charset val="1"/>
          </rPr>
          <t xml:space="preserve">
PWM Analog RX2 3,3V only</t>
        </r>
      </text>
    </comment>
    <comment ref="D32" authorId="1">
      <text>
        <r>
          <rPr>
            <b/>
            <sz val="9"/>
            <color indexed="81"/>
            <rFont val="Tahoma"/>
            <family val="2"/>
          </rPr>
          <t>Martin Neubauer:</t>
        </r>
        <r>
          <rPr>
            <sz val="9"/>
            <color indexed="81"/>
            <rFont val="Tahoma"/>
            <family val="2"/>
          </rPr>
          <t xml:space="preserve">
IRQ
</t>
        </r>
      </text>
    </comment>
    <comment ref="D39" authorId="1">
      <text>
        <r>
          <rPr>
            <b/>
            <sz val="9"/>
            <color indexed="81"/>
            <rFont val="Tahoma"/>
            <family val="2"/>
          </rPr>
          <t>Martin Neubauer:</t>
        </r>
        <r>
          <rPr>
            <sz val="9"/>
            <color indexed="81"/>
            <rFont val="Tahoma"/>
            <family val="2"/>
          </rPr>
          <t xml:space="preserve">
IRQ</t>
        </r>
      </text>
    </comment>
    <comment ref="D44" authorId="1">
      <text>
        <r>
          <rPr>
            <b/>
            <sz val="9"/>
            <color indexed="81"/>
            <rFont val="Tahoma"/>
            <family val="2"/>
          </rPr>
          <t>Martin Neubauer:</t>
        </r>
        <r>
          <rPr>
            <sz val="9"/>
            <color indexed="81"/>
            <rFont val="Tahoma"/>
            <family val="2"/>
          </rPr>
          <t xml:space="preserve">
IRQ
</t>
        </r>
      </text>
    </comment>
    <comment ref="J51" authorId="1">
      <text>
        <r>
          <rPr>
            <b/>
            <sz val="9"/>
            <color indexed="81"/>
            <rFont val="Tahoma"/>
            <family val="2"/>
          </rPr>
          <t>Martin Neubauer:</t>
        </r>
        <r>
          <rPr>
            <sz val="9"/>
            <color indexed="81"/>
            <rFont val="Tahoma"/>
            <family val="2"/>
          </rPr>
          <t xml:space="preserve">
siehe mysX, evl noch ein anderer
</t>
        </r>
      </text>
    </comment>
    <comment ref="D52" authorId="1">
      <text>
        <r>
          <rPr>
            <b/>
            <sz val="9"/>
            <color indexed="81"/>
            <rFont val="Tahoma"/>
            <family val="2"/>
          </rPr>
          <t xml:space="preserve">3,3 V Max. Be careful with the voltage-divider!
</t>
        </r>
      </text>
    </comment>
    <comment ref="D62" authorId="1">
      <text>
        <r>
          <rPr>
            <b/>
            <sz val="9"/>
            <color indexed="81"/>
            <rFont val="Tahoma"/>
            <charset val="1"/>
          </rPr>
          <t>Martin Neubauer:</t>
        </r>
        <r>
          <rPr>
            <sz val="9"/>
            <color indexed="81"/>
            <rFont val="Tahoma"/>
            <charset val="1"/>
          </rPr>
          <t xml:space="preserve">
16 IRQs möglich. Aber pro Zahl nur einmal. Z.B. ist nicht möglich PA0 und PB0 gleichzeitig.</t>
        </r>
      </text>
    </comment>
    <comment ref="E65" authorId="1">
      <text>
        <r>
          <rPr>
            <b/>
            <sz val="9"/>
            <color indexed="81"/>
            <rFont val="Tahoma"/>
            <family val="2"/>
          </rPr>
          <t>Martin Neubauer:</t>
        </r>
        <r>
          <rPr>
            <sz val="9"/>
            <color indexed="81"/>
            <rFont val="Tahoma"/>
            <family val="2"/>
          </rPr>
          <t xml:space="preserve">
CC1101:
- GDO0 to assert when sync word has been sent / received, and de-asserts at the end of the packet.
- GDO2 for Carrier sense. High if RSSI level is above threshold. Cleared when entering IDLE mode.</t>
        </r>
      </text>
    </comment>
    <comment ref="J66" authorId="1">
      <text>
        <r>
          <rPr>
            <b/>
            <sz val="9"/>
            <color indexed="81"/>
            <rFont val="Tahoma"/>
            <family val="2"/>
          </rPr>
          <t>Martin Neubauer:</t>
        </r>
        <r>
          <rPr>
            <sz val="9"/>
            <color indexed="81"/>
            <rFont val="Tahoma"/>
            <family val="2"/>
          </rPr>
          <t xml:space="preserve">
siehe links: Button
</t>
        </r>
      </text>
    </comment>
  </commentList>
</comments>
</file>

<file path=xl/comments2.xml><?xml version="1.0" encoding="utf-8"?>
<comments xmlns="http://schemas.openxmlformats.org/spreadsheetml/2006/main">
  <authors>
    <author>Martin Neubauer</author>
  </authors>
  <commentList>
    <comment ref="E2" authorId="0">
      <text>
        <r>
          <rPr>
            <b/>
            <sz val="9"/>
            <color indexed="81"/>
            <rFont val="Tahoma"/>
            <family val="2"/>
          </rPr>
          <t>Martin Neubauer:</t>
        </r>
        <r>
          <rPr>
            <sz val="9"/>
            <color indexed="81"/>
            <rFont val="Tahoma"/>
            <family val="2"/>
          </rPr>
          <t xml:space="preserve">
Wir sollten am MYSx Connector möglichst viele Sinnvolle Pins herausführen…
Ich habe versucht alle verfügbaren Pins vergelichbar mit den anderen MCU's zu belegen</t>
        </r>
      </text>
    </comment>
    <comment ref="C15" authorId="0">
      <text>
        <r>
          <rPr>
            <b/>
            <sz val="9"/>
            <color indexed="81"/>
            <rFont val="Tahoma"/>
            <family val="2"/>
          </rPr>
          <t>Martin Neubauer:</t>
        </r>
        <r>
          <rPr>
            <sz val="9"/>
            <color indexed="81"/>
            <rFont val="Tahoma"/>
            <family val="2"/>
          </rPr>
          <t xml:space="preserve">
Der sollte vermutlich auch auf den MysX um den Satz komplett zu haben ? (Dafür muesste ab ein anderer weichen…)
Heinz: Ich habe IO25 statt IO5 genommen
IO5 ist damit nicht mehr am MYSX (keine Pins mehr frei). Den könnte man für eine optionale LED verwenden</t>
        </r>
      </text>
    </comment>
    <comment ref="C41" authorId="0">
      <text>
        <r>
          <rPr>
            <b/>
            <sz val="9"/>
            <color indexed="81"/>
            <rFont val="Tahoma"/>
            <family val="2"/>
          </rPr>
          <t>Martin Neubauer:</t>
        </r>
        <r>
          <rPr>
            <sz val="9"/>
            <color indexed="81"/>
            <rFont val="Tahoma"/>
            <family val="2"/>
          </rPr>
          <t xml:space="preserve">
Damit meinst Du sicher einige meiner neuen roten….
Heinz:
Die SCS, SCK habe ich nicht wirklich sinnvoll zuornen können, außerden haben wir keine weiteren freien Pins am MYSx</t>
        </r>
      </text>
    </comment>
  </commentList>
</comments>
</file>

<file path=xl/sharedStrings.xml><?xml version="1.0" encoding="utf-8"?>
<sst xmlns="http://schemas.openxmlformats.org/spreadsheetml/2006/main" count="378" uniqueCount="239">
  <si>
    <t>MysX2.6</t>
  </si>
  <si>
    <t>Pin Arduino</t>
  </si>
  <si>
    <t>VRAW</t>
  </si>
  <si>
    <t>3V3</t>
  </si>
  <si>
    <t>VCCio</t>
  </si>
  <si>
    <t>GND</t>
  </si>
  <si>
    <t>D1_DFM/TX</t>
  </si>
  <si>
    <t>D2_DTM/RX</t>
  </si>
  <si>
    <t>RST</t>
  </si>
  <si>
    <t>LEGACY_ID</t>
  </si>
  <si>
    <t>D3_INT</t>
  </si>
  <si>
    <t>D4_INT</t>
  </si>
  <si>
    <t>D5_PWM</t>
  </si>
  <si>
    <t>D6_PWM</t>
  </si>
  <si>
    <t>D7_SCL</t>
  </si>
  <si>
    <t>D8_SCA</t>
  </si>
  <si>
    <t>D9_A3</t>
  </si>
  <si>
    <t>D10_A4</t>
  </si>
  <si>
    <t>D11_MOSI</t>
  </si>
  <si>
    <t>D12_MISO</t>
  </si>
  <si>
    <t>D13_SCK</t>
  </si>
  <si>
    <t>D14_CS</t>
  </si>
  <si>
    <t>A5</t>
  </si>
  <si>
    <t>A6</t>
  </si>
  <si>
    <t>Port SAMD21</t>
  </si>
  <si>
    <t>PA10(1)</t>
  </si>
  <si>
    <t>PA11(0)</t>
  </si>
  <si>
    <t>RESET</t>
  </si>
  <si>
    <t>PA09(3)</t>
  </si>
  <si>
    <t>PA14(4)</t>
  </si>
  <si>
    <t>PA02(14)</t>
  </si>
  <si>
    <t>PA15(5)</t>
  </si>
  <si>
    <t>PA20(6)</t>
  </si>
  <si>
    <t>PA23(21)</t>
  </si>
  <si>
    <t>PA22(20)</t>
  </si>
  <si>
    <t>PA04(17)</t>
  </si>
  <si>
    <t>PA05(18)</t>
  </si>
  <si>
    <t>PA12(23)</t>
  </si>
  <si>
    <t>PB10(22)</t>
  </si>
  <si>
    <t>PB11(24)</t>
  </si>
  <si>
    <t>???</t>
  </si>
  <si>
    <t>PB02(19)</t>
  </si>
  <si>
    <t>PA9</t>
  </si>
  <si>
    <t>PA10</t>
  </si>
  <si>
    <t>PB10</t>
  </si>
  <si>
    <t>PA0</t>
  </si>
  <si>
    <t>PA1</t>
  </si>
  <si>
    <t>PB6</t>
  </si>
  <si>
    <t>PB7</t>
  </si>
  <si>
    <t>PB8</t>
  </si>
  <si>
    <t>PB9</t>
  </si>
  <si>
    <t>PA2</t>
  </si>
  <si>
    <t>PA3</t>
  </si>
  <si>
    <t>PB0</t>
  </si>
  <si>
    <t>PB1</t>
  </si>
  <si>
    <t>PB5</t>
  </si>
  <si>
    <t>PB4</t>
  </si>
  <si>
    <t>PA15</t>
  </si>
  <si>
    <t>PB3</t>
  </si>
  <si>
    <t>PA8</t>
  </si>
  <si>
    <t>Radio1</t>
  </si>
  <si>
    <t>PB12</t>
  </si>
  <si>
    <t>PB13</t>
  </si>
  <si>
    <t>PB14</t>
  </si>
  <si>
    <t>PB15</t>
  </si>
  <si>
    <t>PA4</t>
  </si>
  <si>
    <t>PA5</t>
  </si>
  <si>
    <t>PA6</t>
  </si>
  <si>
    <t>PA7</t>
  </si>
  <si>
    <t>Spannungsmessung</t>
  </si>
  <si>
    <t>ATSHA Crypto</t>
  </si>
  <si>
    <t>RS485</t>
  </si>
  <si>
    <t>JTAG</t>
  </si>
  <si>
    <t>ATSHA</t>
  </si>
  <si>
    <t>USB-</t>
  </si>
  <si>
    <t>USB+</t>
  </si>
  <si>
    <t>boot1</t>
  </si>
  <si>
    <t>CC1101</t>
  </si>
  <si>
    <t>BluePill</t>
  </si>
  <si>
    <t>MapleMini</t>
  </si>
  <si>
    <t>Maple Mini</t>
  </si>
  <si>
    <t>PB11</t>
  </si>
  <si>
    <t>PA14</t>
  </si>
  <si>
    <t>mysX</t>
  </si>
  <si>
    <t>Radio 1 (DIO0) ?</t>
  </si>
  <si>
    <t>RS485 (DE+RE), Radio2 (DIO0) ?</t>
  </si>
  <si>
    <t>IRQs:</t>
  </si>
  <si>
    <t>LAN</t>
  </si>
  <si>
    <t>ESP32</t>
  </si>
  <si>
    <t>SPI1 könnte auch auf den mysX…</t>
  </si>
  <si>
    <t>aber statt welchen Pins ?</t>
  </si>
  <si>
    <t>Zweck</t>
  </si>
  <si>
    <t>Vraw (typically unregulated voltage, either from motherboard to daughterboard or vice versa) Motherboard should have a jumper to cut onboard Vraw source if daughterboard provides Vraw. Be sure to check motherboard constraints on Vraw before connecting a daughterboard that provides Vraw (for over voltage protection). Should be able to source at least 100mA and all boards are recommended to support a voltage up to 24V on this pin.</t>
  </si>
  <si>
    <t>+3.3V fixed voltage (can source at least 100mA)</t>
  </si>
  <si>
    <t>VCCio (depending on MCU core voltage). Should not be used for heavy loads.</t>
  </si>
  <si>
    <t>MYSX_D1_DFM - Digital IO (USART TX (data from MCU))</t>
  </si>
  <si>
    <t>MYSX_D2_DTM - Digital IO (USART RX (data to MCU))</t>
  </si>
  <si>
    <t>MYSX_RST - Reset (On the board that carries the MCU, it is highly recommended that this pin has a 0.1uF capacitor in series for pulse “generation”)</t>
  </si>
  <si>
    <t>MYSX_LEGACY_ID – MYSX 1.x identification (2.0 daughterboards can tie this pin to VCC to allow the motherboard to determine if daughterboard is 1.x or 2.x. If identification is not needed or is undesired, pin can be used as regular analog input)</t>
  </si>
  <si>
    <t>MYSX_D3_INT - Digital IO (interrupt)</t>
  </si>
  <si>
    <t>MYSX_D4_INT - Digital IO (interrupt)</t>
  </si>
  <si>
    <t>MYSX_D5_PWM - Digital IO (PWM)</t>
  </si>
  <si>
    <t>MYSX_D6_PWM - Digital IO (PWM)</t>
  </si>
  <si>
    <t>MYSX_D7_SCL - Digital IO (I2C SCL)</t>
  </si>
  <si>
    <t>MYSX_D8_SDA - Digital IO (I2C SDA)</t>
  </si>
  <si>
    <t>MYSX_D9_A3 - Digital IO (analog input)</t>
  </si>
  <si>
    <t>MYSX_D10_A4 - Digital IO (analog input)</t>
  </si>
  <si>
    <t>MYSX_D11_MOSI - Digital IO (SPI MOSI)</t>
  </si>
  <si>
    <t>MYSX_D12_MISO - Digital IO (SPI MISO)</t>
  </si>
  <si>
    <t>MYSX_D13_SCK - Digital IO (SPI SCK)</t>
  </si>
  <si>
    <t>MYSX_D14_CS - Digital IO (also for SPI CS)</t>
  </si>
  <si>
    <t>MYSX_A5 - Analog input</t>
  </si>
  <si>
    <t>MYSX_A6 - Analog input</t>
  </si>
  <si>
    <t>EN</t>
  </si>
  <si>
    <t>So habe ich das in meinem Protoytp (WEMOS Lolin32) erfolgreich getestet:</t>
  </si>
  <si>
    <t>#define _spi1_cs   17  // goes to radio CS</t>
  </si>
  <si>
    <t>#define _spi1_data 16  // goes to radio Data</t>
  </si>
  <si>
    <t>#define _spi1_mosi 23  // goes to radio MOSI</t>
  </si>
  <si>
    <t>#define _spi1_miso 19  // goes to radio MOSI</t>
  </si>
  <si>
    <t>#define _spi1_sclk 18  // goes to radio SCK/CLK</t>
  </si>
  <si>
    <t>//</t>
  </si>
  <si>
    <t>#define _spi2_cs   26  // goes to display CS</t>
  </si>
  <si>
    <t>#define _spi2_dc   27  // goes to display DC</t>
  </si>
  <si>
    <t>#define _spi2_mosi 13  // goes to display MOSI</t>
  </si>
  <si>
    <t>#define _spi2_sclk 14  // goes to display SCK/CLK</t>
  </si>
  <si>
    <t>(das neue e-Paper hat keinen busy/reset Pin, für andere wie Waveshare brauchen wir das aber)</t>
  </si>
  <si>
    <t>#define epd_bsy    -1  (Vorschlag: 35) </t>
  </si>
  <si>
    <t>#define epd_rst    -1   (Vorschlag: 34)</t>
  </si>
  <si>
    <t>Für Sensoren:</t>
  </si>
  <si>
    <t>SDA    21</t>
  </si>
  <si>
    <t>SCL    22</t>
  </si>
  <si>
    <t>Spannungsmessung:    36 (A0)</t>
  </si>
  <si>
    <t>Für Flash/Programmierung</t>
  </si>
  <si>
    <t>TX    1</t>
  </si>
  <si>
    <t>RX    3</t>
  </si>
  <si>
    <t>Taster für z.B. Pairing</t>
  </si>
  <si>
    <t>Pin 4</t>
  </si>
  <si>
    <t>LED</t>
  </si>
  <si>
    <t>NSS</t>
  </si>
  <si>
    <t>SCK</t>
  </si>
  <si>
    <t>MISO</t>
  </si>
  <si>
    <t>MOSI</t>
  </si>
  <si>
    <t>GDO0</t>
  </si>
  <si>
    <t>DIO0/GDO2</t>
  </si>
  <si>
    <t>Radio2 / Display</t>
  </si>
  <si>
    <t>Disp-Busy</t>
  </si>
  <si>
    <t>Disp-Reset</t>
  </si>
  <si>
    <t>Flash</t>
  </si>
  <si>
    <t>TX</t>
  </si>
  <si>
    <t>RX</t>
  </si>
  <si>
    <t>CC1101 / RFM95</t>
  </si>
  <si>
    <t>#define _spi2_miso 12  // goes to display MISO</t>
  </si>
  <si>
    <t>A0</t>
  </si>
  <si>
    <t>A7</t>
  </si>
  <si>
    <t>A17</t>
  </si>
  <si>
    <t>A18</t>
  </si>
  <si>
    <t>A14</t>
  </si>
  <si>
    <t>A15</t>
  </si>
  <si>
    <t>A16</t>
  </si>
  <si>
    <t>A19</t>
  </si>
  <si>
    <t>ESP32S WROOM Data Sheet</t>
  </si>
  <si>
    <t>CS</t>
  </si>
  <si>
    <t>SPI 1 / VSPI</t>
  </si>
  <si>
    <t>IO19</t>
  </si>
  <si>
    <t>IO23</t>
  </si>
  <si>
    <t>CLK</t>
  </si>
  <si>
    <t>IO18</t>
  </si>
  <si>
    <t>SPI 2 / HSPI</t>
  </si>
  <si>
    <t>IO14</t>
  </si>
  <si>
    <t>IO13</t>
  </si>
  <si>
    <t>IO12</t>
  </si>
  <si>
    <t>I2C</t>
  </si>
  <si>
    <t>SDA</t>
  </si>
  <si>
    <t>SCL</t>
  </si>
  <si>
    <t>IO21</t>
  </si>
  <si>
    <t>IO22</t>
  </si>
  <si>
    <t>IO17</t>
  </si>
  <si>
    <t>DAT/CMD</t>
  </si>
  <si>
    <t>DAT</t>
  </si>
  <si>
    <t>IO16</t>
  </si>
  <si>
    <t>RXD0</t>
  </si>
  <si>
    <t>TXD0</t>
  </si>
  <si>
    <t>Voltage Monitor</t>
  </si>
  <si>
    <t>SENSOR_VP</t>
  </si>
  <si>
    <t>Available Pins</t>
  </si>
  <si>
    <t>Function Block</t>
  </si>
  <si>
    <t>Function Pin Name</t>
  </si>
  <si>
    <t>ESP32 Pin Name</t>
  </si>
  <si>
    <t>A3</t>
  </si>
  <si>
    <t>SENSOR_VN</t>
  </si>
  <si>
    <t>IO00</t>
  </si>
  <si>
    <t>IO02</t>
  </si>
  <si>
    <t>IO04</t>
  </si>
  <si>
    <t>Display Control</t>
  </si>
  <si>
    <t>BUSY</t>
  </si>
  <si>
    <t>IO15</t>
  </si>
  <si>
    <t>IO25</t>
  </si>
  <si>
    <t>IO26</t>
  </si>
  <si>
    <t>IO27</t>
  </si>
  <si>
    <t>IO33</t>
  </si>
  <si>
    <t>IO32</t>
  </si>
  <si>
    <t>IO35</t>
  </si>
  <si>
    <t>SCS</t>
  </si>
  <si>
    <t>SD0</t>
  </si>
  <si>
    <t>SD1</t>
  </si>
  <si>
    <t>SD2</t>
  </si>
  <si>
    <t>?</t>
  </si>
  <si>
    <t>UART 1 / Flash</t>
  </si>
  <si>
    <t>https://de.aliexpress.com/item/ESP32-ESP32S-WIFI-Bluetooth-Module-240MHz-Dual-Core-CPU-MCU-Wireless-Network-Board-ESP-WROOM-32/32817688406.html?spm=a2g0x.search0104.3.1.3bc34eb5tSg79z&amp;ws_ab_test=searchweb0_0,searchweb201602_5_10152_10151_10065_10344_10068_5722815_10342_10547_10343_10340_5722915_10548_10341_5722615_10696_10084_10083_10618_10304_10307_10820_10821_10302_5722715_10059_100031_10103_10624_10623_10622_5722515_10621_10620,searchweb201603_2,ppcSwitch_3&amp;algo_expid=499485e8-6df0-40d6-8033-c5497748adb9-0&amp;algo_pvid=499485e8-6df0-40d6-8033-c5497748adb9&amp;transAbTest=ae803_1&amp;priceBeautifyAB=0</t>
  </si>
  <si>
    <t>Button</t>
  </si>
  <si>
    <t>NotUsable</t>
  </si>
  <si>
    <t>? 0 ?</t>
  </si>
  <si>
    <t>PA13</t>
  </si>
  <si>
    <t>PA12</t>
  </si>
  <si>
    <t>PC14</t>
  </si>
  <si>
    <t>PC15</t>
  </si>
  <si>
    <t>PC13</t>
  </si>
  <si>
    <t>ESP32 Pin Num</t>
  </si>
  <si>
    <t>IO34</t>
  </si>
  <si>
    <t>IO2</t>
  </si>
  <si>
    <t>IO4</t>
  </si>
  <si>
    <t>IO05</t>
  </si>
  <si>
    <t>IO0</t>
  </si>
  <si>
    <t>Usage</t>
  </si>
  <si>
    <t>Radio2/Display</t>
  </si>
  <si>
    <t>MYSx</t>
  </si>
  <si>
    <t>IO36</t>
  </si>
  <si>
    <t>IO39</t>
  </si>
  <si>
    <t>Voltage Meassure</t>
  </si>
  <si>
    <t>x</t>
  </si>
  <si>
    <t>IO03/ RXD0</t>
  </si>
  <si>
    <t>IO01/ TXD0</t>
  </si>
  <si>
    <t>IO20</t>
  </si>
  <si>
    <t>IO09</t>
  </si>
  <si>
    <t>IO10</t>
  </si>
  <si>
    <t>IO11</t>
  </si>
  <si>
    <t>IO08</t>
  </si>
  <si>
    <t>IO07</t>
  </si>
  <si>
    <t>IO06</t>
  </si>
</sst>
</file>

<file path=xl/styles.xml><?xml version="1.0" encoding="utf-8"?>
<styleSheet xmlns="http://schemas.openxmlformats.org/spreadsheetml/2006/main">
  <fonts count="15">
    <font>
      <sz val="11"/>
      <color theme="1"/>
      <name val="Calibri"/>
      <family val="2"/>
      <scheme val="minor"/>
    </font>
    <font>
      <sz val="11"/>
      <color rgb="FFFF0000"/>
      <name val="Calibri"/>
      <family val="2"/>
      <scheme val="minor"/>
    </font>
    <font>
      <sz val="11"/>
      <color theme="0"/>
      <name val="Calibri"/>
      <family val="2"/>
      <scheme val="minor"/>
    </font>
    <font>
      <sz val="9"/>
      <color indexed="81"/>
      <name val="Tahoma"/>
      <charset val="1"/>
    </font>
    <font>
      <b/>
      <sz val="9"/>
      <color indexed="81"/>
      <name val="Tahoma"/>
      <charset val="1"/>
    </font>
    <font>
      <sz val="11"/>
      <color rgb="FF7030A0"/>
      <name val="Calibri"/>
      <family val="2"/>
      <scheme val="minor"/>
    </font>
    <font>
      <b/>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0"/>
      <color rgb="FF333333"/>
      <name val="Arial"/>
      <family val="2"/>
    </font>
    <font>
      <sz val="8"/>
      <color rgb="FF222222"/>
      <name val="Arial"/>
      <family val="2"/>
    </font>
    <font>
      <sz val="8"/>
      <color rgb="FFFF0000"/>
      <name val="Arial"/>
      <family val="2"/>
    </font>
    <font>
      <sz val="11"/>
      <color theme="3" tint="0.39997558519241921"/>
      <name val="Calibri"/>
      <family val="2"/>
      <scheme val="minor"/>
    </font>
  </fonts>
  <fills count="18">
    <fill>
      <patternFill patternType="none"/>
    </fill>
    <fill>
      <patternFill patternType="gray125"/>
    </fill>
    <fill>
      <patternFill patternType="solid">
        <fgColor theme="5" tint="0.59999389629810485"/>
        <bgColor indexed="64"/>
      </patternFill>
    </fill>
    <fill>
      <patternFill patternType="solid">
        <fgColor rgb="FF7030A0"/>
        <bgColor indexed="64"/>
      </patternFill>
    </fill>
    <fill>
      <patternFill patternType="solid">
        <fgColor theme="8" tint="0.39997558519241921"/>
        <bgColor indexed="64"/>
      </patternFill>
    </fill>
    <fill>
      <patternFill patternType="solid">
        <fgColor rgb="FF6666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6" tint="-0.499984740745262"/>
        <bgColor indexed="64"/>
      </patternFill>
    </fill>
    <fill>
      <patternFill patternType="solid">
        <fgColor theme="3" tint="-0.499984740745262"/>
        <bgColor indexed="64"/>
      </patternFill>
    </fill>
    <fill>
      <patternFill patternType="solid">
        <fgColor theme="9" tint="-0.499984740745262"/>
        <bgColor indexed="64"/>
      </patternFill>
    </fill>
    <fill>
      <patternFill patternType="solid">
        <fgColor rgb="FFFF9933"/>
        <bgColor indexed="64"/>
      </patternFill>
    </fill>
    <fill>
      <patternFill patternType="solid">
        <fgColor rgb="FFFFFFFF"/>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
      <patternFill patternType="solid">
        <fgColor rgb="FFFF0000"/>
        <bgColor indexed="64"/>
      </patternFill>
    </fill>
  </fills>
  <borders count="13">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ck">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s>
  <cellStyleXfs count="1">
    <xf numFmtId="0" fontId="0" fillId="0" borderId="0"/>
  </cellStyleXfs>
  <cellXfs count="71">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1" borderId="0" xfId="0" applyFill="1"/>
    <xf numFmtId="0" fontId="2" fillId="10" borderId="0" xfId="0" applyFont="1" applyFill="1"/>
    <xf numFmtId="0" fontId="1" fillId="0" borderId="0" xfId="0" applyFont="1"/>
    <xf numFmtId="0" fontId="5" fillId="0" borderId="0" xfId="0" applyFont="1"/>
    <xf numFmtId="0" fontId="2" fillId="0" borderId="0" xfId="0" applyFont="1" applyFill="1"/>
    <xf numFmtId="0" fontId="7" fillId="0" borderId="0" xfId="0" applyFont="1"/>
    <xf numFmtId="0" fontId="6" fillId="0" borderId="0" xfId="0" applyFont="1"/>
    <xf numFmtId="0" fontId="8" fillId="0" borderId="0" xfId="0" applyFont="1"/>
    <xf numFmtId="0" fontId="5" fillId="0" borderId="0" xfId="0" applyFont="1" applyFill="1"/>
    <xf numFmtId="0" fontId="6" fillId="0" borderId="0" xfId="0" applyFont="1" applyFill="1"/>
    <xf numFmtId="0" fontId="7" fillId="0" borderId="0" xfId="0" applyFont="1" applyFill="1"/>
    <xf numFmtId="0" fontId="1" fillId="0" borderId="0" xfId="0" applyFont="1" applyFill="1"/>
    <xf numFmtId="0" fontId="8" fillId="12" borderId="0" xfId="0" applyFont="1" applyFill="1"/>
    <xf numFmtId="0" fontId="11" fillId="0" borderId="0" xfId="0" applyFont="1"/>
    <xf numFmtId="0" fontId="12" fillId="0" borderId="0" xfId="0" applyFont="1" applyAlignment="1">
      <alignment wrapText="1"/>
    </xf>
    <xf numFmtId="0" fontId="0" fillId="13" borderId="0" xfId="0" applyFill="1" applyAlignment="1">
      <alignment wrapText="1"/>
    </xf>
    <xf numFmtId="0" fontId="12" fillId="14" borderId="0" xfId="0" applyFont="1" applyFill="1" applyAlignment="1">
      <alignment wrapText="1"/>
    </xf>
    <xf numFmtId="0" fontId="13" fillId="14" borderId="0" xfId="0" applyFont="1" applyFill="1" applyAlignment="1">
      <alignment wrapText="1"/>
    </xf>
    <xf numFmtId="0" fontId="0" fillId="14" borderId="0" xfId="0" applyFill="1" applyAlignment="1">
      <alignment wrapText="1"/>
    </xf>
    <xf numFmtId="0" fontId="0" fillId="0" borderId="0" xfId="0" applyFont="1"/>
    <xf numFmtId="0" fontId="6" fillId="15" borderId="1" xfId="0" applyFont="1" applyFill="1" applyBorder="1"/>
    <xf numFmtId="0" fontId="6" fillId="15" borderId="2" xfId="0" applyFont="1" applyFill="1" applyBorder="1" applyAlignment="1">
      <alignment wrapText="1"/>
    </xf>
    <xf numFmtId="0" fontId="6" fillId="15" borderId="3" xfId="0" applyFont="1" applyFill="1" applyBorder="1" applyAlignment="1">
      <alignment wrapText="1"/>
    </xf>
    <xf numFmtId="0" fontId="0" fillId="15" borderId="4" xfId="0" applyFill="1" applyBorder="1"/>
    <xf numFmtId="0" fontId="0" fillId="15" borderId="5" xfId="0" applyFill="1" applyBorder="1"/>
    <xf numFmtId="0" fontId="6" fillId="15" borderId="5" xfId="0" applyFont="1" applyFill="1" applyBorder="1"/>
    <xf numFmtId="0" fontId="0" fillId="15" borderId="6" xfId="0" applyFill="1" applyBorder="1"/>
    <xf numFmtId="0" fontId="6" fillId="15" borderId="4" xfId="0" applyFont="1" applyFill="1" applyBorder="1"/>
    <xf numFmtId="0" fontId="0" fillId="15" borderId="5" xfId="0" applyFont="1" applyFill="1" applyBorder="1"/>
    <xf numFmtId="0" fontId="0" fillId="15" borderId="7" xfId="0" applyFill="1" applyBorder="1"/>
    <xf numFmtId="0" fontId="0" fillId="15" borderId="8" xfId="0" applyFill="1" applyBorder="1"/>
    <xf numFmtId="0" fontId="0" fillId="15" borderId="8" xfId="0" applyFont="1" applyFill="1" applyBorder="1"/>
    <xf numFmtId="0" fontId="0" fillId="15" borderId="9" xfId="0" applyFill="1" applyBorder="1"/>
    <xf numFmtId="0" fontId="7" fillId="15" borderId="6" xfId="0" applyFont="1" applyFill="1" applyBorder="1"/>
    <xf numFmtId="0" fontId="5" fillId="15" borderId="6" xfId="0" applyFont="1" applyFill="1" applyBorder="1"/>
    <xf numFmtId="0" fontId="14" fillId="15" borderId="6" xfId="0" applyFont="1" applyFill="1" applyBorder="1"/>
    <xf numFmtId="0" fontId="6" fillId="15" borderId="10" xfId="0" applyFont="1" applyFill="1" applyBorder="1" applyAlignment="1">
      <alignment wrapText="1"/>
    </xf>
    <xf numFmtId="0" fontId="6" fillId="15" borderId="11" xfId="0" applyFont="1" applyFill="1" applyBorder="1"/>
    <xf numFmtId="0" fontId="0" fillId="15" borderId="11" xfId="0" applyFont="1" applyFill="1" applyBorder="1"/>
    <xf numFmtId="0" fontId="0" fillId="15" borderId="12" xfId="0" applyFont="1" applyFill="1" applyBorder="1"/>
    <xf numFmtId="0" fontId="1" fillId="15" borderId="5" xfId="0" applyFont="1" applyFill="1" applyBorder="1"/>
    <xf numFmtId="0" fontId="0" fillId="15" borderId="11" xfId="0" applyFill="1" applyBorder="1"/>
    <xf numFmtId="0" fontId="1" fillId="16" borderId="0" xfId="0" applyFont="1" applyFill="1"/>
    <xf numFmtId="0" fontId="0" fillId="17" borderId="11" xfId="0" applyFont="1" applyFill="1" applyBorder="1"/>
    <xf numFmtId="0" fontId="0" fillId="0" borderId="0" xfId="0" applyAlignment="1"/>
    <xf numFmtId="0" fontId="8" fillId="12" borderId="0" xfId="0" applyFont="1" applyFill="1" applyAlignment="1">
      <alignment horizontal="left"/>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7" fillId="0" borderId="0" xfId="0" applyFont="1" applyAlignment="1">
      <alignment horizontal="left"/>
    </xf>
    <xf numFmtId="0" fontId="7" fillId="6" borderId="0" xfId="0" applyFont="1" applyFill="1" applyAlignment="1">
      <alignment horizontal="left"/>
    </xf>
    <xf numFmtId="0" fontId="5" fillId="0" borderId="0" xfId="0" applyFont="1" applyAlignment="1">
      <alignment horizontal="left"/>
    </xf>
    <xf numFmtId="0" fontId="2" fillId="10" borderId="0" xfId="0" applyFont="1" applyFill="1" applyAlignment="1">
      <alignment horizontal="left"/>
    </xf>
    <xf numFmtId="0" fontId="0" fillId="7" borderId="0" xfId="0" applyFill="1" applyAlignment="1">
      <alignment horizontal="left"/>
    </xf>
    <xf numFmtId="0" fontId="0" fillId="2" borderId="0" xfId="0" applyFill="1" applyAlignment="1">
      <alignment horizontal="left"/>
    </xf>
    <xf numFmtId="0" fontId="0" fillId="2" borderId="0" xfId="0" applyFont="1" applyFill="1" applyAlignment="1">
      <alignment horizontal="left"/>
    </xf>
    <xf numFmtId="0" fontId="0" fillId="11" borderId="0" xfId="0" applyFill="1" applyAlignment="1">
      <alignment horizontal="left"/>
    </xf>
    <xf numFmtId="0" fontId="0" fillId="5" borderId="0" xfId="0" applyFill="1" applyAlignment="1">
      <alignment horizontal="left"/>
    </xf>
    <xf numFmtId="0" fontId="1" fillId="5" borderId="0" xfId="0" applyFont="1" applyFill="1" applyAlignment="1">
      <alignment horizontal="left"/>
    </xf>
    <xf numFmtId="0" fontId="7" fillId="5" borderId="0" xfId="0" applyFont="1" applyFill="1" applyAlignment="1">
      <alignment horizontal="left"/>
    </xf>
    <xf numFmtId="0" fontId="0" fillId="8" borderId="0" xfId="0" applyFill="1" applyAlignment="1">
      <alignment horizontal="left"/>
    </xf>
  </cellXfs>
  <cellStyles count="1">
    <cellStyle name="Standard" xfId="0" builtinId="0"/>
  </cellStyles>
  <dxfs count="0"/>
  <tableStyles count="0" defaultTableStyle="TableStyleMedium9" defaultPivotStyle="PivotStyleLight16"/>
  <colors>
    <mruColors>
      <color rgb="FFFF993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8</xdr:col>
      <xdr:colOff>137160</xdr:colOff>
      <xdr:row>0</xdr:row>
      <xdr:rowOff>0</xdr:rowOff>
    </xdr:from>
    <xdr:to>
      <xdr:col>22</xdr:col>
      <xdr:colOff>194310</xdr:colOff>
      <xdr:row>38</xdr:row>
      <xdr:rowOff>88449</xdr:rowOff>
    </xdr:to>
    <xdr:pic>
      <xdr:nvPicPr>
        <xdr:cNvPr id="3" name="Grafik 2" descr="esp32-pinout">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654040" y="0"/>
          <a:ext cx="11151870" cy="728172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8</xdr:col>
      <xdr:colOff>413385</xdr:colOff>
      <xdr:row>86</xdr:row>
      <xdr:rowOff>47625</xdr:rowOff>
    </xdr:from>
    <xdr:to>
      <xdr:col>22</xdr:col>
      <xdr:colOff>1905</xdr:colOff>
      <xdr:row>125</xdr:row>
      <xdr:rowOff>171450</xdr:rowOff>
    </xdr:to>
    <xdr:pic>
      <xdr:nvPicPr>
        <xdr:cNvPr id="4" name="Grafik 3" descr="Bildergebnis für ESP32S Pinout">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766435" y="16687800"/>
          <a:ext cx="10256520" cy="75533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10</xdr:col>
      <xdr:colOff>236220</xdr:colOff>
      <xdr:row>50</xdr:row>
      <xdr:rowOff>175260</xdr:rowOff>
    </xdr:from>
    <xdr:to>
      <xdr:col>22</xdr:col>
      <xdr:colOff>576270</xdr:colOff>
      <xdr:row>83</xdr:row>
      <xdr:rowOff>99060</xdr:rowOff>
    </xdr:to>
    <xdr:pic>
      <xdr:nvPicPr>
        <xdr:cNvPr id="6" name="Grafik 5" descr="Bildergebnis für ESP32S pinout">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7338060" y="8481060"/>
          <a:ext cx="9849810" cy="595884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0</xdr:colOff>
      <xdr:row>46</xdr:row>
      <xdr:rowOff>133350</xdr:rowOff>
    </xdr:from>
    <xdr:to>
      <xdr:col>7</xdr:col>
      <xdr:colOff>220980</xdr:colOff>
      <xdr:row>70</xdr:row>
      <xdr:rowOff>26670</xdr:rowOff>
    </xdr:to>
    <xdr:pic>
      <xdr:nvPicPr>
        <xdr:cNvPr id="7" name="Grafik 6" descr="001">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0" y="6976110"/>
          <a:ext cx="4945380" cy="428244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dimension ref="A1:O72"/>
  <sheetViews>
    <sheetView tabSelected="1" workbookViewId="0">
      <selection sqref="A1:F1048576"/>
    </sheetView>
  </sheetViews>
  <sheetFormatPr baseColWidth="10" defaultRowHeight="14.4"/>
  <cols>
    <col min="1" max="1" width="3.44140625" customWidth="1"/>
    <col min="2" max="2" width="13" customWidth="1"/>
    <col min="3" max="3" width="10.5546875" customWidth="1"/>
    <col min="4" max="4" width="11.33203125" customWidth="1"/>
    <col min="5" max="5" width="8" customWidth="1"/>
    <col min="6" max="6" width="8.33203125" customWidth="1"/>
    <col min="7" max="7" width="33.6640625" customWidth="1"/>
    <col min="10" max="10" width="65.33203125" customWidth="1"/>
  </cols>
  <sheetData>
    <row r="1" spans="1:15">
      <c r="A1" t="s">
        <v>0</v>
      </c>
    </row>
    <row r="2" spans="1:15">
      <c r="A2" s="55" t="s">
        <v>83</v>
      </c>
      <c r="B2" s="55" t="s">
        <v>1</v>
      </c>
      <c r="C2" s="55" t="s">
        <v>24</v>
      </c>
      <c r="D2" s="55" t="s">
        <v>80</v>
      </c>
      <c r="E2" s="55" t="s">
        <v>78</v>
      </c>
      <c r="F2" s="55" t="s">
        <v>88</v>
      </c>
      <c r="G2" s="22" t="s">
        <v>91</v>
      </c>
      <c r="I2" s="13"/>
    </row>
    <row r="3" spans="1:15">
      <c r="A3" s="56">
        <v>1</v>
      </c>
      <c r="B3" s="56" t="s">
        <v>2</v>
      </c>
      <c r="C3" s="56" t="s">
        <v>2</v>
      </c>
      <c r="D3" s="56" t="s">
        <v>2</v>
      </c>
      <c r="E3" s="56" t="s">
        <v>2</v>
      </c>
      <c r="F3" s="56" t="s">
        <v>2</v>
      </c>
      <c r="G3" t="s">
        <v>92</v>
      </c>
    </row>
    <row r="4" spans="1:15">
      <c r="A4" s="56">
        <v>2</v>
      </c>
      <c r="B4" s="56" t="s">
        <v>3</v>
      </c>
      <c r="C4" s="56" t="s">
        <v>3</v>
      </c>
      <c r="D4" s="56" t="s">
        <v>3</v>
      </c>
      <c r="E4" s="56" t="s">
        <v>3</v>
      </c>
      <c r="F4" s="56" t="s">
        <v>3</v>
      </c>
      <c r="G4" s="23" t="s">
        <v>93</v>
      </c>
    </row>
    <row r="5" spans="1:15">
      <c r="A5" s="56">
        <v>3</v>
      </c>
      <c r="B5" s="56" t="s">
        <v>4</v>
      </c>
      <c r="C5" s="56" t="s">
        <v>4</v>
      </c>
      <c r="D5" s="56" t="s">
        <v>4</v>
      </c>
      <c r="E5" s="56" t="s">
        <v>4</v>
      </c>
      <c r="F5" s="56" t="s">
        <v>4</v>
      </c>
      <c r="G5" s="23" t="s">
        <v>94</v>
      </c>
    </row>
    <row r="6" spans="1:15">
      <c r="A6" s="56">
        <v>4</v>
      </c>
      <c r="B6" s="56" t="s">
        <v>5</v>
      </c>
      <c r="C6" s="56" t="s">
        <v>5</v>
      </c>
      <c r="D6" s="56" t="s">
        <v>5</v>
      </c>
      <c r="E6" s="56" t="s">
        <v>5</v>
      </c>
      <c r="F6" s="56" t="s">
        <v>5</v>
      </c>
      <c r="G6" s="23" t="s">
        <v>5</v>
      </c>
    </row>
    <row r="7" spans="1:15">
      <c r="A7" s="56">
        <v>5</v>
      </c>
      <c r="B7" s="56" t="s">
        <v>6</v>
      </c>
      <c r="C7" s="56" t="s">
        <v>25</v>
      </c>
      <c r="D7" s="57" t="s">
        <v>42</v>
      </c>
      <c r="E7" s="57" t="s">
        <v>42</v>
      </c>
      <c r="F7" s="57" t="s">
        <v>181</v>
      </c>
      <c r="G7" s="23" t="s">
        <v>95</v>
      </c>
    </row>
    <row r="8" spans="1:15">
      <c r="A8" s="56">
        <v>6</v>
      </c>
      <c r="B8" s="56" t="s">
        <v>7</v>
      </c>
      <c r="C8" s="56" t="s">
        <v>26</v>
      </c>
      <c r="D8" s="57" t="s">
        <v>43</v>
      </c>
      <c r="E8" s="57" t="s">
        <v>43</v>
      </c>
      <c r="F8" s="57" t="s">
        <v>180</v>
      </c>
      <c r="G8" s="23" t="s">
        <v>96</v>
      </c>
    </row>
    <row r="9" spans="1:15">
      <c r="A9" s="56">
        <v>7</v>
      </c>
      <c r="B9" s="56" t="s">
        <v>8</v>
      </c>
      <c r="C9" s="56" t="s">
        <v>27</v>
      </c>
      <c r="D9" s="56" t="s">
        <v>27</v>
      </c>
      <c r="E9" s="56" t="s">
        <v>27</v>
      </c>
      <c r="F9" s="58" t="s">
        <v>113</v>
      </c>
      <c r="G9" s="23" t="s">
        <v>97</v>
      </c>
      <c r="I9" s="4"/>
      <c r="J9" s="4"/>
      <c r="K9" s="4"/>
      <c r="L9" s="4"/>
      <c r="M9" s="4"/>
      <c r="N9" s="4"/>
      <c r="O9" s="4"/>
    </row>
    <row r="10" spans="1:15">
      <c r="A10" s="56">
        <v>8</v>
      </c>
      <c r="B10" s="56" t="s">
        <v>9</v>
      </c>
      <c r="C10" s="56" t="s">
        <v>30</v>
      </c>
      <c r="D10" s="59" t="s">
        <v>54</v>
      </c>
      <c r="E10" s="58" t="s">
        <v>50</v>
      </c>
      <c r="F10" s="60" t="s">
        <v>198</v>
      </c>
      <c r="G10" s="23" t="s">
        <v>98</v>
      </c>
      <c r="I10" s="18"/>
      <c r="J10" s="4"/>
      <c r="K10" s="4"/>
      <c r="L10" s="4"/>
      <c r="M10" s="4"/>
      <c r="N10" s="4"/>
      <c r="O10" s="4"/>
    </row>
    <row r="11" spans="1:15">
      <c r="A11" s="56">
        <v>9</v>
      </c>
      <c r="B11" s="56" t="s">
        <v>10</v>
      </c>
      <c r="C11" s="61" t="s">
        <v>28</v>
      </c>
      <c r="D11" s="62" t="s">
        <v>45</v>
      </c>
      <c r="E11" s="62" t="s">
        <v>45</v>
      </c>
      <c r="F11" s="62" t="s">
        <v>222</v>
      </c>
      <c r="G11" s="23" t="s">
        <v>99</v>
      </c>
      <c r="I11" s="4"/>
      <c r="J11" s="4"/>
      <c r="K11" s="4"/>
      <c r="L11" s="4"/>
      <c r="M11" s="4"/>
      <c r="N11" s="4"/>
      <c r="O11" s="4"/>
    </row>
    <row r="12" spans="1:15">
      <c r="A12" s="56">
        <v>10</v>
      </c>
      <c r="B12" s="56" t="s">
        <v>11</v>
      </c>
      <c r="C12" s="61" t="s">
        <v>29</v>
      </c>
      <c r="D12" s="56" t="s">
        <v>59</v>
      </c>
      <c r="E12" s="56" t="s">
        <v>59</v>
      </c>
      <c r="F12" s="56" t="s">
        <v>219</v>
      </c>
      <c r="G12" t="s">
        <v>100</v>
      </c>
      <c r="I12" s="4"/>
      <c r="J12" s="4"/>
      <c r="K12" s="4"/>
      <c r="L12" s="4"/>
      <c r="M12" s="4"/>
      <c r="N12" s="4"/>
      <c r="O12" s="4"/>
    </row>
    <row r="13" spans="1:15">
      <c r="A13" s="56">
        <v>11</v>
      </c>
      <c r="B13" s="56" t="s">
        <v>12</v>
      </c>
      <c r="C13" s="56" t="s">
        <v>31</v>
      </c>
      <c r="D13" s="63" t="s">
        <v>47</v>
      </c>
      <c r="E13" s="63" t="s">
        <v>47</v>
      </c>
      <c r="F13" s="63" t="s">
        <v>220</v>
      </c>
      <c r="G13" s="23" t="s">
        <v>101</v>
      </c>
      <c r="I13" s="4"/>
      <c r="L13" s="4"/>
      <c r="M13" s="4"/>
      <c r="N13" s="4"/>
      <c r="O13" s="4"/>
    </row>
    <row r="14" spans="1:15">
      <c r="A14" s="56">
        <v>12</v>
      </c>
      <c r="B14" s="56" t="s">
        <v>13</v>
      </c>
      <c r="C14" s="56" t="s">
        <v>32</v>
      </c>
      <c r="D14" s="63" t="s">
        <v>48</v>
      </c>
      <c r="E14" s="63" t="s">
        <v>48</v>
      </c>
      <c r="F14" s="63" t="s">
        <v>196</v>
      </c>
      <c r="G14" s="23" t="s">
        <v>102</v>
      </c>
      <c r="I14" s="4"/>
      <c r="L14" s="4"/>
      <c r="M14" s="4"/>
      <c r="N14" s="4"/>
      <c r="O14" s="4"/>
    </row>
    <row r="15" spans="1:15">
      <c r="A15" s="56">
        <v>13</v>
      </c>
      <c r="B15" s="56" t="s">
        <v>14</v>
      </c>
      <c r="C15" s="56" t="s">
        <v>33</v>
      </c>
      <c r="D15" s="64" t="s">
        <v>44</v>
      </c>
      <c r="E15" s="64" t="s">
        <v>44</v>
      </c>
      <c r="F15" s="65" t="s">
        <v>175</v>
      </c>
      <c r="G15" s="23" t="s">
        <v>103</v>
      </c>
      <c r="I15" s="4"/>
      <c r="L15" s="4"/>
      <c r="N15" s="4"/>
      <c r="O15" s="4"/>
    </row>
    <row r="16" spans="1:15">
      <c r="A16" s="56">
        <v>14</v>
      </c>
      <c r="B16" s="56" t="s">
        <v>15</v>
      </c>
      <c r="C16" s="56" t="s">
        <v>34</v>
      </c>
      <c r="D16" s="64" t="s">
        <v>81</v>
      </c>
      <c r="E16" s="64" t="s">
        <v>81</v>
      </c>
      <c r="F16" s="65" t="s">
        <v>174</v>
      </c>
      <c r="G16" s="23" t="s">
        <v>104</v>
      </c>
      <c r="I16" s="4"/>
      <c r="L16" s="4"/>
      <c r="M16" s="4"/>
      <c r="N16" s="4"/>
      <c r="O16" s="4"/>
    </row>
    <row r="17" spans="1:15">
      <c r="A17" s="56">
        <v>15</v>
      </c>
      <c r="B17" s="56" t="s">
        <v>16</v>
      </c>
      <c r="C17" s="56" t="s">
        <v>35</v>
      </c>
      <c r="D17" s="66" t="s">
        <v>53</v>
      </c>
      <c r="E17" s="66" t="s">
        <v>53</v>
      </c>
      <c r="F17" s="66" t="s">
        <v>189</v>
      </c>
      <c r="G17" s="23" t="s">
        <v>105</v>
      </c>
      <c r="H17" s="52"/>
      <c r="I17" s="4"/>
      <c r="L17" s="4"/>
      <c r="M17" s="4"/>
      <c r="N17" s="4"/>
      <c r="O17" s="4"/>
    </row>
    <row r="18" spans="1:15">
      <c r="A18" s="56">
        <v>16</v>
      </c>
      <c r="B18" s="56" t="s">
        <v>17</v>
      </c>
      <c r="C18" s="56" t="s">
        <v>36</v>
      </c>
      <c r="D18" s="58" t="s">
        <v>49</v>
      </c>
      <c r="E18" s="58" t="s">
        <v>49</v>
      </c>
      <c r="F18" s="58" t="s">
        <v>195</v>
      </c>
      <c r="G18" s="23" t="s">
        <v>106</v>
      </c>
      <c r="H18" s="52"/>
      <c r="I18" s="4"/>
      <c r="L18" s="4"/>
      <c r="M18" s="4"/>
      <c r="N18" s="4"/>
      <c r="O18" s="4"/>
    </row>
    <row r="19" spans="1:15">
      <c r="A19" s="56">
        <v>17</v>
      </c>
      <c r="B19" s="56" t="s">
        <v>18</v>
      </c>
      <c r="C19" s="56" t="s">
        <v>37</v>
      </c>
      <c r="D19" s="67" t="s">
        <v>55</v>
      </c>
      <c r="E19" s="67" t="s">
        <v>55</v>
      </c>
      <c r="F19" s="68" t="s">
        <v>169</v>
      </c>
      <c r="G19" s="23" t="s">
        <v>107</v>
      </c>
      <c r="I19" s="4"/>
      <c r="L19" s="4"/>
      <c r="M19" s="4"/>
      <c r="N19" s="4"/>
      <c r="O19" s="4"/>
    </row>
    <row r="20" spans="1:15">
      <c r="A20" s="56">
        <v>18</v>
      </c>
      <c r="B20" s="56" t="s">
        <v>19</v>
      </c>
      <c r="C20" s="56" t="s">
        <v>38</v>
      </c>
      <c r="D20" s="67" t="s">
        <v>56</v>
      </c>
      <c r="E20" s="67" t="s">
        <v>56</v>
      </c>
      <c r="F20" s="68" t="s">
        <v>170</v>
      </c>
      <c r="G20" s="23" t="s">
        <v>108</v>
      </c>
      <c r="I20" s="4"/>
      <c r="J20" s="4"/>
      <c r="K20" s="4"/>
      <c r="L20" s="4"/>
      <c r="M20" s="4"/>
      <c r="N20" s="4"/>
      <c r="O20" s="4"/>
    </row>
    <row r="21" spans="1:15">
      <c r="A21" s="56">
        <v>19</v>
      </c>
      <c r="B21" s="56" t="s">
        <v>20</v>
      </c>
      <c r="C21" s="56" t="s">
        <v>39</v>
      </c>
      <c r="D21" s="67" t="s">
        <v>58</v>
      </c>
      <c r="E21" s="67" t="s">
        <v>58</v>
      </c>
      <c r="F21" s="68" t="s">
        <v>168</v>
      </c>
      <c r="G21" s="23" t="s">
        <v>109</v>
      </c>
      <c r="I21" s="4"/>
      <c r="J21" s="4"/>
      <c r="K21" s="4"/>
      <c r="L21" s="4"/>
      <c r="M21" s="4"/>
      <c r="N21" s="4"/>
      <c r="O21" s="4"/>
    </row>
    <row r="22" spans="1:15">
      <c r="A22" s="56">
        <v>20</v>
      </c>
      <c r="B22" s="56" t="s">
        <v>21</v>
      </c>
      <c r="C22" s="56" t="s">
        <v>40</v>
      </c>
      <c r="D22" s="67" t="s">
        <v>57</v>
      </c>
      <c r="E22" s="67" t="s">
        <v>57</v>
      </c>
      <c r="F22" s="69" t="s">
        <v>197</v>
      </c>
      <c r="G22" t="s">
        <v>110</v>
      </c>
      <c r="I22" s="4"/>
      <c r="J22" s="4"/>
      <c r="K22" s="4"/>
      <c r="L22" s="4"/>
      <c r="M22" s="4"/>
      <c r="N22" s="4"/>
      <c r="O22" s="4"/>
    </row>
    <row r="23" spans="1:15">
      <c r="A23" s="56">
        <v>21</v>
      </c>
      <c r="B23" s="56" t="s">
        <v>22</v>
      </c>
      <c r="C23" s="56" t="s">
        <v>41</v>
      </c>
      <c r="D23" s="70" t="s">
        <v>51</v>
      </c>
      <c r="E23" s="70" t="s">
        <v>51</v>
      </c>
      <c r="F23" s="70" t="s">
        <v>218</v>
      </c>
      <c r="G23" s="23" t="s">
        <v>111</v>
      </c>
    </row>
    <row r="24" spans="1:15">
      <c r="A24" s="56">
        <v>22</v>
      </c>
      <c r="B24" s="56" t="s">
        <v>23</v>
      </c>
      <c r="C24" s="56" t="s">
        <v>40</v>
      </c>
      <c r="D24" s="70" t="s">
        <v>52</v>
      </c>
      <c r="E24" s="70" t="s">
        <v>52</v>
      </c>
      <c r="F24" s="70" t="s">
        <v>201</v>
      </c>
      <c r="G24" s="23" t="s">
        <v>112</v>
      </c>
    </row>
    <row r="27" spans="1:15">
      <c r="D27" s="16" t="s">
        <v>60</v>
      </c>
      <c r="E27" s="17" t="s">
        <v>150</v>
      </c>
      <c r="F27" s="21"/>
      <c r="G27" s="21"/>
      <c r="J27" s="24" t="s">
        <v>114</v>
      </c>
    </row>
    <row r="28" spans="1:15">
      <c r="C28" t="s">
        <v>138</v>
      </c>
      <c r="D28" s="2" t="s">
        <v>61</v>
      </c>
      <c r="E28" s="12" t="s">
        <v>61</v>
      </c>
      <c r="F28" s="15">
        <v>17</v>
      </c>
      <c r="G28" s="15" t="s">
        <v>161</v>
      </c>
      <c r="J28" s="24" t="s">
        <v>115</v>
      </c>
    </row>
    <row r="29" spans="1:15">
      <c r="C29" t="s">
        <v>139</v>
      </c>
      <c r="D29" s="2" t="s">
        <v>62</v>
      </c>
      <c r="E29" s="12" t="s">
        <v>62</v>
      </c>
      <c r="F29" s="15">
        <v>18</v>
      </c>
      <c r="G29" s="15" t="s">
        <v>139</v>
      </c>
      <c r="J29" s="24" t="s">
        <v>116</v>
      </c>
    </row>
    <row r="30" spans="1:15">
      <c r="C30" t="s">
        <v>140</v>
      </c>
      <c r="D30" s="2" t="s">
        <v>63</v>
      </c>
      <c r="E30" s="12" t="s">
        <v>63</v>
      </c>
      <c r="F30" s="15">
        <v>19</v>
      </c>
      <c r="G30" s="15" t="s">
        <v>140</v>
      </c>
      <c r="J30" s="24" t="s">
        <v>117</v>
      </c>
    </row>
    <row r="31" spans="1:15">
      <c r="C31" t="s">
        <v>141</v>
      </c>
      <c r="D31" s="2" t="s">
        <v>64</v>
      </c>
      <c r="E31" s="12" t="s">
        <v>64</v>
      </c>
      <c r="F31" s="15">
        <v>23</v>
      </c>
      <c r="G31" s="15" t="s">
        <v>141</v>
      </c>
      <c r="J31" s="24" t="s">
        <v>118</v>
      </c>
    </row>
    <row r="32" spans="1:15">
      <c r="C32" t="s">
        <v>143</v>
      </c>
      <c r="D32" s="13" t="s">
        <v>45</v>
      </c>
      <c r="E32" s="12" t="s">
        <v>45</v>
      </c>
      <c r="F32" s="15">
        <v>16</v>
      </c>
      <c r="G32" s="15"/>
      <c r="J32" s="24" t="s">
        <v>119</v>
      </c>
      <c r="M32" s="13"/>
    </row>
    <row r="33" spans="3:13">
      <c r="C33" t="s">
        <v>142</v>
      </c>
      <c r="E33" s="12" t="s">
        <v>46</v>
      </c>
      <c r="F33" s="15"/>
      <c r="G33" s="15"/>
    </row>
    <row r="34" spans="3:13">
      <c r="D34" s="16" t="s">
        <v>144</v>
      </c>
      <c r="F34" s="15"/>
      <c r="G34" s="17"/>
      <c r="H34" s="16" t="s">
        <v>87</v>
      </c>
      <c r="J34" s="24" t="s">
        <v>120</v>
      </c>
    </row>
    <row r="35" spans="3:13">
      <c r="C35" t="s">
        <v>138</v>
      </c>
      <c r="D35" s="9" t="s">
        <v>65</v>
      </c>
      <c r="E35" s="12" t="s">
        <v>89</v>
      </c>
      <c r="F35" s="29">
        <v>26</v>
      </c>
      <c r="G35" s="15" t="s">
        <v>159</v>
      </c>
      <c r="H35" t="s">
        <v>65</v>
      </c>
      <c r="J35" s="24" t="s">
        <v>121</v>
      </c>
    </row>
    <row r="36" spans="3:13">
      <c r="C36" t="s">
        <v>139</v>
      </c>
      <c r="D36" s="9" t="s">
        <v>66</v>
      </c>
      <c r="E36" s="12" t="s">
        <v>90</v>
      </c>
      <c r="F36" s="29">
        <v>14</v>
      </c>
      <c r="G36" s="15" t="s">
        <v>158</v>
      </c>
      <c r="H36" t="s">
        <v>46</v>
      </c>
      <c r="J36" s="24" t="s">
        <v>122</v>
      </c>
    </row>
    <row r="37" spans="3:13">
      <c r="C37" t="s">
        <v>140</v>
      </c>
      <c r="D37" s="9" t="s">
        <v>67</v>
      </c>
      <c r="F37" s="29">
        <v>12</v>
      </c>
      <c r="G37" s="15" t="s">
        <v>157</v>
      </c>
      <c r="H37" t="s">
        <v>68</v>
      </c>
      <c r="J37" s="24" t="s">
        <v>123</v>
      </c>
    </row>
    <row r="38" spans="3:13">
      <c r="C38" t="s">
        <v>141</v>
      </c>
      <c r="D38" s="9" t="s">
        <v>68</v>
      </c>
      <c r="F38" s="29">
        <v>13</v>
      </c>
      <c r="G38" s="15" t="s">
        <v>156</v>
      </c>
      <c r="H38" t="s">
        <v>67</v>
      </c>
      <c r="J38" s="24" t="s">
        <v>151</v>
      </c>
    </row>
    <row r="39" spans="3:13">
      <c r="C39" t="s">
        <v>143</v>
      </c>
      <c r="D39" s="13" t="s">
        <v>51</v>
      </c>
      <c r="F39" s="29">
        <v>27</v>
      </c>
      <c r="G39" s="15" t="s">
        <v>154</v>
      </c>
      <c r="H39" t="s">
        <v>66</v>
      </c>
      <c r="I39" s="13"/>
      <c r="J39" s="24" t="s">
        <v>124</v>
      </c>
      <c r="M39" s="13"/>
    </row>
    <row r="40" spans="3:13">
      <c r="C40" t="s">
        <v>145</v>
      </c>
      <c r="F40" s="15">
        <v>25</v>
      </c>
      <c r="G40" s="15" t="s">
        <v>155</v>
      </c>
    </row>
    <row r="41" spans="3:13">
      <c r="C41" t="s">
        <v>146</v>
      </c>
      <c r="F41" s="29">
        <v>35</v>
      </c>
      <c r="G41" t="s">
        <v>153</v>
      </c>
      <c r="J41" s="25"/>
    </row>
    <row r="42" spans="3:13">
      <c r="F42" s="29"/>
      <c r="J42" s="24" t="s">
        <v>125</v>
      </c>
    </row>
    <row r="43" spans="3:13">
      <c r="D43" s="19" t="s">
        <v>71</v>
      </c>
      <c r="J43" s="24" t="s">
        <v>126</v>
      </c>
    </row>
    <row r="44" spans="3:13">
      <c r="D44" s="18" t="s">
        <v>46</v>
      </c>
      <c r="J44" s="24" t="s">
        <v>127</v>
      </c>
    </row>
    <row r="45" spans="3:13">
      <c r="D45" s="8" t="s">
        <v>51</v>
      </c>
      <c r="J45" s="25"/>
    </row>
    <row r="46" spans="3:13">
      <c r="D46" s="8" t="s">
        <v>52</v>
      </c>
      <c r="J46" s="24" t="s">
        <v>128</v>
      </c>
    </row>
    <row r="47" spans="3:13">
      <c r="J47" s="25"/>
    </row>
    <row r="48" spans="3:13">
      <c r="D48" s="16" t="s">
        <v>209</v>
      </c>
      <c r="F48">
        <v>4</v>
      </c>
      <c r="J48" s="25"/>
    </row>
    <row r="49" spans="4:10">
      <c r="D49" s="16" t="s">
        <v>137</v>
      </c>
      <c r="F49">
        <v>5</v>
      </c>
      <c r="J49" s="25"/>
    </row>
    <row r="50" spans="4:10">
      <c r="J50" s="25"/>
    </row>
    <row r="51" spans="4:10">
      <c r="D51" s="4" t="s">
        <v>69</v>
      </c>
      <c r="J51" s="26" t="s">
        <v>129</v>
      </c>
    </row>
    <row r="52" spans="4:10">
      <c r="D52" s="10" t="s">
        <v>53</v>
      </c>
      <c r="F52" s="16">
        <v>36</v>
      </c>
      <c r="G52" t="s">
        <v>152</v>
      </c>
      <c r="J52" s="26" t="s">
        <v>130</v>
      </c>
    </row>
    <row r="53" spans="4:10">
      <c r="J53" s="28"/>
    </row>
    <row r="54" spans="4:10">
      <c r="D54" t="s">
        <v>70</v>
      </c>
      <c r="J54" s="26" t="s">
        <v>131</v>
      </c>
    </row>
    <row r="55" spans="4:10">
      <c r="D55" t="s">
        <v>59</v>
      </c>
      <c r="J55" s="25"/>
    </row>
    <row r="56" spans="4:10">
      <c r="J56" s="25"/>
    </row>
    <row r="57" spans="4:10">
      <c r="D57" s="16" t="s">
        <v>210</v>
      </c>
      <c r="F57">
        <v>12</v>
      </c>
      <c r="J57" s="25"/>
    </row>
    <row r="58" spans="4:10">
      <c r="D58" t="s">
        <v>213</v>
      </c>
      <c r="E58" t="s">
        <v>216</v>
      </c>
      <c r="F58" t="s">
        <v>211</v>
      </c>
      <c r="J58" s="25"/>
    </row>
    <row r="59" spans="4:10">
      <c r="D59" t="s">
        <v>212</v>
      </c>
      <c r="E59" t="s">
        <v>214</v>
      </c>
      <c r="J59" s="25"/>
    </row>
    <row r="60" spans="4:10">
      <c r="D60" t="s">
        <v>82</v>
      </c>
      <c r="E60" t="s">
        <v>215</v>
      </c>
      <c r="J60" s="25"/>
    </row>
    <row r="61" spans="4:10">
      <c r="J61" s="25"/>
    </row>
    <row r="62" spans="4:10">
      <c r="D62" s="19" t="s">
        <v>86</v>
      </c>
      <c r="E62" s="4"/>
    </row>
    <row r="63" spans="4:10">
      <c r="D63" s="4" t="s">
        <v>45</v>
      </c>
      <c r="E63" s="20" t="s">
        <v>84</v>
      </c>
    </row>
    <row r="64" spans="4:10">
      <c r="D64" s="4" t="s">
        <v>46</v>
      </c>
      <c r="E64" s="4" t="s">
        <v>85</v>
      </c>
    </row>
    <row r="65" spans="4:10">
      <c r="D65" s="4" t="s">
        <v>51</v>
      </c>
      <c r="E65" s="20" t="s">
        <v>77</v>
      </c>
      <c r="J65" s="25"/>
    </row>
    <row r="66" spans="4:10">
      <c r="D66" s="4" t="s">
        <v>42</v>
      </c>
      <c r="E66" s="4" t="s">
        <v>83</v>
      </c>
      <c r="J66" s="26" t="s">
        <v>135</v>
      </c>
    </row>
    <row r="67" spans="4:10">
      <c r="D67" s="4"/>
      <c r="E67" s="4"/>
      <c r="J67" s="27" t="s">
        <v>136</v>
      </c>
    </row>
    <row r="68" spans="4:10">
      <c r="D68" s="4" t="s">
        <v>82</v>
      </c>
      <c r="E68" s="4" t="s">
        <v>83</v>
      </c>
      <c r="J68" s="25"/>
    </row>
    <row r="69" spans="4:10">
      <c r="J69" s="24" t="s">
        <v>132</v>
      </c>
    </row>
    <row r="70" spans="4:10">
      <c r="D70" s="16" t="s">
        <v>147</v>
      </c>
      <c r="E70" t="s">
        <v>148</v>
      </c>
      <c r="F70" s="16">
        <v>1</v>
      </c>
      <c r="J70" s="24" t="s">
        <v>133</v>
      </c>
    </row>
    <row r="71" spans="4:10">
      <c r="E71" t="s">
        <v>149</v>
      </c>
      <c r="F71" s="16">
        <v>3</v>
      </c>
      <c r="J71" s="24" t="s">
        <v>134</v>
      </c>
    </row>
    <row r="72" spans="4:10">
      <c r="J72" s="26" t="s">
        <v>137</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N98"/>
  <sheetViews>
    <sheetView workbookViewId="0">
      <selection activeCell="E15" sqref="E15"/>
    </sheetView>
  </sheetViews>
  <sheetFormatPr baseColWidth="10" defaultRowHeight="14.4"/>
  <cols>
    <col min="1" max="1" width="15.109375" customWidth="1"/>
    <col min="2" max="2" width="10.44140625" customWidth="1"/>
    <col min="3" max="3" width="10.5546875" customWidth="1"/>
    <col min="4" max="4" width="3.6640625" hidden="1" customWidth="1"/>
    <col min="5" max="5" width="5.6640625" customWidth="1"/>
    <col min="6" max="6" width="15.5546875" bestFit="1" customWidth="1"/>
  </cols>
  <sheetData>
    <row r="1" spans="1:13" ht="15" thickBot="1"/>
    <row r="2" spans="1:13" ht="33" customHeight="1" thickTop="1">
      <c r="A2" s="30" t="s">
        <v>185</v>
      </c>
      <c r="B2" s="31" t="s">
        <v>186</v>
      </c>
      <c r="C2" s="31" t="s">
        <v>187</v>
      </c>
      <c r="D2" s="31" t="s">
        <v>217</v>
      </c>
      <c r="E2" s="46" t="s">
        <v>225</v>
      </c>
      <c r="F2" s="32" t="s">
        <v>223</v>
      </c>
      <c r="M2" t="s">
        <v>208</v>
      </c>
    </row>
    <row r="3" spans="1:13">
      <c r="A3" s="33"/>
      <c r="B3" s="34"/>
      <c r="C3" s="34"/>
      <c r="D3" s="35"/>
      <c r="E3" s="47"/>
      <c r="F3" s="36"/>
    </row>
    <row r="4" spans="1:13">
      <c r="A4" s="33"/>
      <c r="B4" s="34"/>
      <c r="C4" s="34"/>
      <c r="D4" s="35"/>
      <c r="E4" s="47"/>
      <c r="F4" s="36"/>
    </row>
    <row r="5" spans="1:13">
      <c r="A5" s="37" t="s">
        <v>162</v>
      </c>
      <c r="B5" s="34" t="s">
        <v>140</v>
      </c>
      <c r="C5" s="34" t="s">
        <v>163</v>
      </c>
      <c r="D5" s="38">
        <v>38</v>
      </c>
      <c r="E5" s="48"/>
      <c r="F5" s="44" t="s">
        <v>60</v>
      </c>
    </row>
    <row r="6" spans="1:13">
      <c r="A6" s="37"/>
      <c r="B6" s="34" t="s">
        <v>141</v>
      </c>
      <c r="C6" s="34" t="s">
        <v>164</v>
      </c>
      <c r="D6" s="38">
        <v>36</v>
      </c>
      <c r="E6" s="48"/>
      <c r="F6" s="44" t="s">
        <v>60</v>
      </c>
    </row>
    <row r="7" spans="1:13">
      <c r="A7" s="37"/>
      <c r="B7" s="34" t="s">
        <v>165</v>
      </c>
      <c r="C7" s="34" t="s">
        <v>166</v>
      </c>
      <c r="D7" s="38">
        <v>35</v>
      </c>
      <c r="E7" s="48"/>
      <c r="F7" s="44" t="s">
        <v>60</v>
      </c>
    </row>
    <row r="8" spans="1:13">
      <c r="A8" s="37"/>
      <c r="B8" s="34" t="s">
        <v>161</v>
      </c>
      <c r="C8" s="34" t="s">
        <v>176</v>
      </c>
      <c r="D8" s="38">
        <v>27</v>
      </c>
      <c r="E8" s="48"/>
      <c r="F8" s="44" t="s">
        <v>60</v>
      </c>
      <c r="H8" s="4"/>
    </row>
    <row r="9" spans="1:13">
      <c r="A9" s="37"/>
      <c r="B9" s="34" t="s">
        <v>178</v>
      </c>
      <c r="C9" s="34" t="s">
        <v>179</v>
      </c>
      <c r="D9" s="38">
        <v>25</v>
      </c>
      <c r="E9" s="48"/>
      <c r="F9" s="44" t="s">
        <v>60</v>
      </c>
      <c r="H9" s="4"/>
    </row>
    <row r="10" spans="1:13">
      <c r="A10" s="37" t="s">
        <v>167</v>
      </c>
      <c r="B10" s="34" t="s">
        <v>140</v>
      </c>
      <c r="C10" s="34" t="s">
        <v>170</v>
      </c>
      <c r="D10" s="38">
        <v>18</v>
      </c>
      <c r="E10" s="51" t="s">
        <v>229</v>
      </c>
      <c r="F10" s="45" t="s">
        <v>224</v>
      </c>
      <c r="H10" s="4"/>
    </row>
    <row r="11" spans="1:13">
      <c r="A11" s="37"/>
      <c r="B11" s="34" t="s">
        <v>141</v>
      </c>
      <c r="C11" s="34" t="s">
        <v>169</v>
      </c>
      <c r="D11" s="38"/>
      <c r="E11" s="51" t="s">
        <v>229</v>
      </c>
      <c r="F11" s="45" t="s">
        <v>224</v>
      </c>
      <c r="H11" s="4"/>
    </row>
    <row r="12" spans="1:13">
      <c r="A12" s="37"/>
      <c r="B12" s="34" t="s">
        <v>165</v>
      </c>
      <c r="C12" s="34" t="s">
        <v>168</v>
      </c>
      <c r="D12" s="38"/>
      <c r="E12" s="51" t="s">
        <v>229</v>
      </c>
      <c r="F12" s="45" t="s">
        <v>224</v>
      </c>
      <c r="H12" s="4"/>
    </row>
    <row r="13" spans="1:13">
      <c r="A13" s="37"/>
      <c r="B13" s="34" t="s">
        <v>161</v>
      </c>
      <c r="C13" s="34" t="s">
        <v>197</v>
      </c>
      <c r="D13" s="38"/>
      <c r="E13" s="51" t="s">
        <v>229</v>
      </c>
      <c r="F13" s="45" t="s">
        <v>224</v>
      </c>
      <c r="H13" s="4"/>
    </row>
    <row r="14" spans="1:13">
      <c r="A14" s="37" t="s">
        <v>193</v>
      </c>
      <c r="B14" s="34" t="s">
        <v>177</v>
      </c>
      <c r="C14" s="34" t="s">
        <v>198</v>
      </c>
      <c r="D14" s="38"/>
      <c r="E14" s="51" t="s">
        <v>229</v>
      </c>
      <c r="F14" s="45" t="s">
        <v>224</v>
      </c>
      <c r="H14" s="21"/>
    </row>
    <row r="15" spans="1:13">
      <c r="A15" s="37"/>
      <c r="B15" s="34" t="s">
        <v>194</v>
      </c>
      <c r="C15" s="34" t="s">
        <v>196</v>
      </c>
      <c r="D15" s="38"/>
      <c r="E15" s="53" t="s">
        <v>229</v>
      </c>
      <c r="F15" s="45" t="s">
        <v>224</v>
      </c>
      <c r="H15" s="4"/>
    </row>
    <row r="16" spans="1:13">
      <c r="A16" s="37"/>
      <c r="B16" s="34" t="s">
        <v>27</v>
      </c>
      <c r="C16" s="34" t="s">
        <v>199</v>
      </c>
      <c r="D16" s="38"/>
      <c r="E16" s="48"/>
      <c r="F16" s="36"/>
      <c r="H16" s="4"/>
    </row>
    <row r="17" spans="1:8">
      <c r="A17" s="37" t="s">
        <v>171</v>
      </c>
      <c r="B17" s="34" t="s">
        <v>172</v>
      </c>
      <c r="C17" s="34" t="s">
        <v>174</v>
      </c>
      <c r="D17" s="38"/>
      <c r="E17" s="51" t="s">
        <v>229</v>
      </c>
      <c r="F17" s="36"/>
      <c r="H17" s="4"/>
    </row>
    <row r="18" spans="1:8">
      <c r="A18" s="37"/>
      <c r="B18" s="34" t="s">
        <v>173</v>
      </c>
      <c r="C18" s="34" t="s">
        <v>175</v>
      </c>
      <c r="D18" s="38"/>
      <c r="E18" s="51" t="s">
        <v>229</v>
      </c>
      <c r="F18" s="36"/>
      <c r="H18" s="4"/>
    </row>
    <row r="19" spans="1:8">
      <c r="A19" s="37" t="s">
        <v>207</v>
      </c>
      <c r="B19" s="34" t="s">
        <v>149</v>
      </c>
      <c r="C19" s="34" t="s">
        <v>230</v>
      </c>
      <c r="D19" s="38"/>
      <c r="E19" s="51" t="s">
        <v>229</v>
      </c>
      <c r="F19" s="36" t="s">
        <v>147</v>
      </c>
      <c r="H19" s="4"/>
    </row>
    <row r="20" spans="1:8">
      <c r="A20" s="37"/>
      <c r="B20" s="34" t="s">
        <v>148</v>
      </c>
      <c r="C20" s="34" t="s">
        <v>231</v>
      </c>
      <c r="D20" s="38"/>
      <c r="E20" s="51" t="s">
        <v>229</v>
      </c>
      <c r="F20" s="36" t="s">
        <v>147</v>
      </c>
      <c r="H20" s="4"/>
    </row>
    <row r="21" spans="1:8">
      <c r="A21" s="37" t="s">
        <v>182</v>
      </c>
      <c r="B21" s="34" t="s">
        <v>152</v>
      </c>
      <c r="C21" s="34" t="s">
        <v>183</v>
      </c>
      <c r="D21" s="38"/>
      <c r="E21" s="48"/>
      <c r="F21" s="36"/>
      <c r="H21" s="4"/>
    </row>
    <row r="22" spans="1:8">
      <c r="A22" s="37" t="s">
        <v>27</v>
      </c>
      <c r="B22" s="34" t="s">
        <v>27</v>
      </c>
      <c r="C22" s="34" t="s">
        <v>113</v>
      </c>
      <c r="D22" s="38"/>
      <c r="E22" s="51" t="s">
        <v>229</v>
      </c>
      <c r="F22" s="36"/>
      <c r="H22" s="4"/>
    </row>
    <row r="23" spans="1:8">
      <c r="A23" s="37" t="s">
        <v>184</v>
      </c>
      <c r="B23" s="34" t="s">
        <v>188</v>
      </c>
      <c r="C23" s="34" t="s">
        <v>189</v>
      </c>
      <c r="D23" s="38"/>
      <c r="E23" s="51" t="s">
        <v>229</v>
      </c>
      <c r="F23" s="36"/>
      <c r="H23" s="4"/>
    </row>
    <row r="24" spans="1:8">
      <c r="A24" s="33"/>
      <c r="B24" s="34"/>
      <c r="C24" s="34" t="s">
        <v>190</v>
      </c>
      <c r="D24" s="38">
        <v>23</v>
      </c>
      <c r="E24" s="51" t="s">
        <v>229</v>
      </c>
      <c r="F24" s="36"/>
      <c r="H24" s="4"/>
    </row>
    <row r="25" spans="1:8">
      <c r="A25" s="33"/>
      <c r="B25" s="34"/>
      <c r="C25" s="34" t="s">
        <v>191</v>
      </c>
      <c r="D25" s="38">
        <v>22</v>
      </c>
      <c r="E25" s="51" t="s">
        <v>229</v>
      </c>
      <c r="F25" s="36"/>
      <c r="H25" s="4"/>
    </row>
    <row r="26" spans="1:8">
      <c r="A26" s="33"/>
      <c r="B26" s="34"/>
      <c r="C26" s="34" t="s">
        <v>192</v>
      </c>
      <c r="D26" s="38">
        <v>24</v>
      </c>
      <c r="E26" s="51" t="s">
        <v>229</v>
      </c>
      <c r="F26" s="36" t="s">
        <v>209</v>
      </c>
      <c r="H26" s="4"/>
    </row>
    <row r="27" spans="1:8">
      <c r="A27" s="33"/>
      <c r="B27" s="34"/>
      <c r="C27" s="50" t="s">
        <v>221</v>
      </c>
      <c r="D27" s="38"/>
      <c r="E27" s="51" t="s">
        <v>229</v>
      </c>
      <c r="F27" s="36"/>
      <c r="H27" s="4"/>
    </row>
    <row r="28" spans="1:8">
      <c r="A28" s="33"/>
      <c r="B28" s="34"/>
      <c r="C28" s="34" t="s">
        <v>195</v>
      </c>
      <c r="D28" s="38">
        <v>21</v>
      </c>
      <c r="E28" s="51" t="s">
        <v>229</v>
      </c>
      <c r="F28" s="36"/>
      <c r="H28" s="4"/>
    </row>
    <row r="29" spans="1:8">
      <c r="A29" s="33"/>
      <c r="B29" s="34"/>
      <c r="C29" s="34" t="s">
        <v>200</v>
      </c>
      <c r="D29" s="38"/>
      <c r="E29" s="48"/>
      <c r="F29" s="36"/>
      <c r="H29" s="4"/>
    </row>
    <row r="30" spans="1:8">
      <c r="A30" s="33"/>
      <c r="B30" s="34"/>
      <c r="C30" s="34" t="s">
        <v>218</v>
      </c>
      <c r="D30" s="38"/>
      <c r="E30" s="51" t="s">
        <v>229</v>
      </c>
      <c r="F30" s="36"/>
      <c r="H30" s="4"/>
    </row>
    <row r="31" spans="1:8">
      <c r="A31" s="33"/>
      <c r="B31" s="34"/>
      <c r="C31" s="34" t="s">
        <v>201</v>
      </c>
      <c r="D31" s="38"/>
      <c r="E31" s="51" t="s">
        <v>229</v>
      </c>
      <c r="F31" s="45" t="s">
        <v>224</v>
      </c>
      <c r="H31" s="4"/>
    </row>
    <row r="32" spans="1:8">
      <c r="A32" s="33"/>
      <c r="B32" s="34"/>
      <c r="C32" s="50" t="s">
        <v>226</v>
      </c>
      <c r="D32" s="38"/>
      <c r="E32" s="48"/>
      <c r="F32" s="43" t="s">
        <v>228</v>
      </c>
      <c r="H32" s="4"/>
    </row>
    <row r="33" spans="1:8">
      <c r="A33" s="33"/>
      <c r="B33" s="34"/>
      <c r="C33" s="50" t="s">
        <v>227</v>
      </c>
      <c r="D33" s="38"/>
      <c r="E33" s="48"/>
      <c r="F33" s="45"/>
      <c r="H33" s="4"/>
    </row>
    <row r="34" spans="1:8">
      <c r="A34" s="33"/>
      <c r="B34" s="34"/>
      <c r="C34" s="50" t="s">
        <v>232</v>
      </c>
      <c r="D34" s="38"/>
      <c r="E34" s="48"/>
      <c r="F34" s="45"/>
      <c r="H34" s="4"/>
    </row>
    <row r="35" spans="1:8">
      <c r="A35" s="33"/>
      <c r="B35" s="34"/>
      <c r="C35" s="50" t="s">
        <v>233</v>
      </c>
      <c r="D35" s="38"/>
      <c r="E35" s="48"/>
      <c r="F35" s="45"/>
      <c r="H35" s="4"/>
    </row>
    <row r="36" spans="1:8">
      <c r="A36" s="33"/>
      <c r="B36" s="34"/>
      <c r="C36" s="50" t="s">
        <v>234</v>
      </c>
      <c r="D36" s="38"/>
      <c r="E36" s="48"/>
      <c r="F36" s="45"/>
      <c r="H36" s="4"/>
    </row>
    <row r="37" spans="1:8">
      <c r="A37" s="33"/>
      <c r="B37" s="34"/>
      <c r="C37" s="50" t="s">
        <v>235</v>
      </c>
      <c r="D37" s="38"/>
      <c r="E37" s="48"/>
      <c r="F37" s="45"/>
    </row>
    <row r="38" spans="1:8">
      <c r="A38" s="33"/>
      <c r="B38" s="34"/>
      <c r="C38" s="50" t="s">
        <v>236</v>
      </c>
      <c r="D38" s="38"/>
      <c r="E38" s="48"/>
      <c r="F38" s="45"/>
    </row>
    <row r="39" spans="1:8">
      <c r="A39" s="33"/>
      <c r="B39" s="34"/>
      <c r="C39" s="50" t="s">
        <v>237</v>
      </c>
      <c r="D39" s="38"/>
      <c r="E39" s="48"/>
      <c r="F39" s="45"/>
    </row>
    <row r="40" spans="1:8">
      <c r="A40" s="33"/>
      <c r="B40" s="34"/>
      <c r="C40" s="50" t="s">
        <v>238</v>
      </c>
      <c r="D40" s="38"/>
      <c r="E40" s="48"/>
      <c r="F40" s="45"/>
    </row>
    <row r="41" spans="1:8">
      <c r="A41" s="33"/>
      <c r="B41" s="34" t="s">
        <v>206</v>
      </c>
      <c r="C41" s="34" t="s">
        <v>202</v>
      </c>
      <c r="D41" s="38"/>
      <c r="E41" s="48"/>
      <c r="F41" s="36"/>
    </row>
    <row r="42" spans="1:8">
      <c r="A42" s="33"/>
      <c r="B42" s="34" t="s">
        <v>206</v>
      </c>
      <c r="C42" s="34" t="s">
        <v>139</v>
      </c>
      <c r="D42" s="38"/>
      <c r="E42" s="48"/>
      <c r="F42" s="36"/>
    </row>
    <row r="43" spans="1:8">
      <c r="A43" s="33"/>
      <c r="B43" s="34" t="s">
        <v>206</v>
      </c>
      <c r="C43" s="34" t="s">
        <v>203</v>
      </c>
      <c r="D43" s="38"/>
      <c r="E43" s="48"/>
      <c r="F43" s="36"/>
    </row>
    <row r="44" spans="1:8">
      <c r="A44" s="33"/>
      <c r="B44" s="34" t="s">
        <v>206</v>
      </c>
      <c r="C44" s="34" t="s">
        <v>204</v>
      </c>
      <c r="D44" s="38"/>
      <c r="E44" s="48"/>
      <c r="F44" s="36"/>
    </row>
    <row r="45" spans="1:8" ht="15" thickBot="1">
      <c r="A45" s="39"/>
      <c r="B45" s="40" t="s">
        <v>206</v>
      </c>
      <c r="C45" s="40" t="s">
        <v>205</v>
      </c>
      <c r="D45" s="41"/>
      <c r="E45" s="49"/>
      <c r="F45" s="42"/>
    </row>
    <row r="46" spans="1:8" ht="15" thickTop="1"/>
    <row r="98" spans="14:14">
      <c r="N98" t="s">
        <v>160</v>
      </c>
    </row>
  </sheetData>
  <pageMargins left="0.7" right="0.7" top="0.78740157499999996" bottom="0.78740157499999996" header="0.3" footer="0.3"/>
  <pageSetup paperSize="9" orientation="portrait" r:id="rId1"/>
  <drawing r:id="rId2"/>
  <legacyDrawing r:id="rId3"/>
  <oleObjects>
    <oleObject progId="FoxitReader.Document" dvAspect="DVASPECT_ICON" shapeId="3076" r:id="rId4"/>
  </oleObjects>
</worksheet>
</file>

<file path=xl/worksheets/sheet3.xml><?xml version="1.0" encoding="utf-8"?>
<worksheet xmlns="http://schemas.openxmlformats.org/spreadsheetml/2006/main" xmlns:r="http://schemas.openxmlformats.org/officeDocument/2006/relationships">
  <dimension ref="A1:J17"/>
  <sheetViews>
    <sheetView workbookViewId="0">
      <selection activeCell="G14" sqref="G14:G16"/>
    </sheetView>
  </sheetViews>
  <sheetFormatPr baseColWidth="10" defaultRowHeight="14.4"/>
  <cols>
    <col min="1" max="1" width="16.109375" customWidth="1"/>
  </cols>
  <sheetData>
    <row r="1" spans="1:10">
      <c r="A1" s="54" t="s">
        <v>78</v>
      </c>
      <c r="B1" s="54"/>
      <c r="C1" s="54"/>
      <c r="D1" s="54"/>
      <c r="G1" s="54" t="s">
        <v>79</v>
      </c>
      <c r="H1" s="54"/>
      <c r="I1" s="54"/>
      <c r="J1" s="54"/>
    </row>
    <row r="2" spans="1:10">
      <c r="A2" t="str">
        <f>CONCATENATE("PA",ROW()-2)</f>
        <v>PA0</v>
      </c>
      <c r="B2" s="11"/>
      <c r="C2" t="str">
        <f>CONCATENATE("PB",ROW()-2)</f>
        <v>PB0</v>
      </c>
      <c r="D2" s="10"/>
      <c r="G2" t="str">
        <f>CONCATENATE("PA",ROW()-2)</f>
        <v>PA0</v>
      </c>
      <c r="H2" s="14"/>
      <c r="I2" t="str">
        <f>CONCATENATE("PB",ROW()-2)</f>
        <v>PB0</v>
      </c>
      <c r="J2" s="4"/>
    </row>
    <row r="3" spans="1:10">
      <c r="A3" t="str">
        <f t="shared" ref="A3:A17" si="0">CONCATENATE("PA",ROW()-2)</f>
        <v>PA1</v>
      </c>
      <c r="B3" t="s">
        <v>71</v>
      </c>
      <c r="C3" t="str">
        <f t="shared" ref="C3:C17" si="1">CONCATENATE("PB",ROW()-2)</f>
        <v>PB1</v>
      </c>
      <c r="D3" s="10"/>
      <c r="G3" t="str">
        <f t="shared" ref="G3:G17" si="2">CONCATENATE("PA",ROW()-2)</f>
        <v>PA1</v>
      </c>
      <c r="I3" t="str">
        <f t="shared" ref="I3:I17" si="3">CONCATENATE("PB",ROW()-2)</f>
        <v>PB1</v>
      </c>
      <c r="J3" s="4"/>
    </row>
    <row r="4" spans="1:10">
      <c r="A4" t="str">
        <f t="shared" si="0"/>
        <v>PA2</v>
      </c>
      <c r="B4" s="8"/>
      <c r="C4" t="str">
        <f t="shared" si="1"/>
        <v>PB2</v>
      </c>
      <c r="D4" t="s">
        <v>76</v>
      </c>
      <c r="G4" t="str">
        <f t="shared" si="2"/>
        <v>PA2</v>
      </c>
      <c r="H4" s="4"/>
      <c r="I4" t="str">
        <f t="shared" si="3"/>
        <v>PB2</v>
      </c>
    </row>
    <row r="5" spans="1:10">
      <c r="A5" t="str">
        <f t="shared" si="0"/>
        <v>PA3</v>
      </c>
      <c r="B5" s="8"/>
      <c r="C5" t="str">
        <f t="shared" si="1"/>
        <v>PB3</v>
      </c>
      <c r="D5" s="5"/>
      <c r="G5" t="str">
        <f t="shared" si="2"/>
        <v>PA3</v>
      </c>
      <c r="H5" s="4"/>
      <c r="I5" t="str">
        <f t="shared" si="3"/>
        <v>PB3</v>
      </c>
      <c r="J5" s="4"/>
    </row>
    <row r="6" spans="1:10">
      <c r="A6" t="str">
        <f t="shared" si="0"/>
        <v>PA4</v>
      </c>
      <c r="B6" s="9"/>
      <c r="C6" t="str">
        <f t="shared" si="1"/>
        <v>PB4</v>
      </c>
      <c r="D6" s="5"/>
      <c r="G6" t="str">
        <f t="shared" si="2"/>
        <v>PA4</v>
      </c>
      <c r="H6" s="9"/>
      <c r="I6" t="str">
        <f t="shared" si="3"/>
        <v>PB4</v>
      </c>
      <c r="J6" s="4"/>
    </row>
    <row r="7" spans="1:10">
      <c r="A7" t="str">
        <f t="shared" si="0"/>
        <v>PA5</v>
      </c>
      <c r="B7" s="9"/>
      <c r="C7" t="str">
        <f t="shared" si="1"/>
        <v>PB5</v>
      </c>
      <c r="D7" s="5"/>
      <c r="G7" t="str">
        <f t="shared" si="2"/>
        <v>PA5</v>
      </c>
      <c r="H7" s="9"/>
      <c r="I7" t="str">
        <f t="shared" si="3"/>
        <v>PB5</v>
      </c>
      <c r="J7" s="4"/>
    </row>
    <row r="8" spans="1:10">
      <c r="A8" t="str">
        <f t="shared" si="0"/>
        <v>PA6</v>
      </c>
      <c r="B8" s="9"/>
      <c r="C8" t="str">
        <f t="shared" si="1"/>
        <v>PB6</v>
      </c>
      <c r="D8" s="7"/>
      <c r="G8" t="str">
        <f t="shared" si="2"/>
        <v>PA6</v>
      </c>
      <c r="H8" s="9"/>
      <c r="I8" t="str">
        <f t="shared" si="3"/>
        <v>PB6</v>
      </c>
      <c r="J8" s="4"/>
    </row>
    <row r="9" spans="1:10">
      <c r="A9" t="str">
        <f t="shared" si="0"/>
        <v>PA7</v>
      </c>
      <c r="B9" s="9"/>
      <c r="C9" t="str">
        <f t="shared" si="1"/>
        <v>PB7</v>
      </c>
      <c r="D9" s="7"/>
      <c r="G9" t="str">
        <f t="shared" si="2"/>
        <v>PA7</v>
      </c>
      <c r="H9" s="9"/>
      <c r="I9" t="str">
        <f t="shared" si="3"/>
        <v>PB7</v>
      </c>
      <c r="J9" s="4"/>
    </row>
    <row r="10" spans="1:10">
      <c r="A10" t="str">
        <f t="shared" si="0"/>
        <v>PA8</v>
      </c>
      <c r="B10" t="s">
        <v>73</v>
      </c>
      <c r="C10" t="str">
        <f t="shared" si="1"/>
        <v>PB8</v>
      </c>
      <c r="D10" s="6"/>
      <c r="G10" t="str">
        <f t="shared" si="2"/>
        <v>PA8</v>
      </c>
      <c r="H10" s="4"/>
      <c r="I10" t="str">
        <f t="shared" si="3"/>
        <v>PB8</v>
      </c>
      <c r="J10" s="4"/>
    </row>
    <row r="11" spans="1:10">
      <c r="A11" t="str">
        <f t="shared" si="0"/>
        <v>PA9</v>
      </c>
      <c r="B11" s="3"/>
      <c r="C11" t="str">
        <f t="shared" si="1"/>
        <v>PB9</v>
      </c>
      <c r="D11" s="6"/>
      <c r="G11" t="str">
        <f t="shared" si="2"/>
        <v>PA9</v>
      </c>
      <c r="H11" s="4"/>
      <c r="I11" t="str">
        <f t="shared" si="3"/>
        <v>PB9</v>
      </c>
      <c r="J11" s="4"/>
    </row>
    <row r="12" spans="1:10">
      <c r="A12" t="str">
        <f t="shared" si="0"/>
        <v>PA10</v>
      </c>
      <c r="B12" s="3"/>
      <c r="C12" t="str">
        <f t="shared" si="1"/>
        <v>PB10</v>
      </c>
      <c r="D12" s="1"/>
      <c r="G12" t="str">
        <f t="shared" si="2"/>
        <v>PA10</v>
      </c>
      <c r="H12" s="4"/>
      <c r="I12" t="str">
        <f t="shared" si="3"/>
        <v>PB10</v>
      </c>
      <c r="J12" s="4"/>
    </row>
    <row r="13" spans="1:10">
      <c r="A13" t="str">
        <f t="shared" si="0"/>
        <v>PA11</v>
      </c>
      <c r="B13" t="s">
        <v>74</v>
      </c>
      <c r="C13" t="str">
        <f t="shared" si="1"/>
        <v>PB11</v>
      </c>
      <c r="D13" s="1"/>
      <c r="G13" t="str">
        <f t="shared" si="2"/>
        <v>PA11</v>
      </c>
      <c r="H13" t="s">
        <v>74</v>
      </c>
      <c r="I13" t="str">
        <f t="shared" si="3"/>
        <v>PB11</v>
      </c>
      <c r="J13" s="4"/>
    </row>
    <row r="14" spans="1:10">
      <c r="A14" t="str">
        <f t="shared" si="0"/>
        <v>PA12</v>
      </c>
      <c r="B14" t="s">
        <v>75</v>
      </c>
      <c r="C14" t="str">
        <f t="shared" si="1"/>
        <v>PB12</v>
      </c>
      <c r="D14" s="2"/>
      <c r="G14" t="str">
        <f t="shared" si="2"/>
        <v>PA12</v>
      </c>
      <c r="H14" t="s">
        <v>75</v>
      </c>
      <c r="I14" t="str">
        <f t="shared" si="3"/>
        <v>PB12</v>
      </c>
      <c r="J14" s="2"/>
    </row>
    <row r="15" spans="1:10">
      <c r="A15" t="str">
        <f t="shared" si="0"/>
        <v>PA13</v>
      </c>
      <c r="B15" t="s">
        <v>72</v>
      </c>
      <c r="C15" t="str">
        <f t="shared" si="1"/>
        <v>PB13</v>
      </c>
      <c r="D15" s="2"/>
      <c r="G15" t="str">
        <f t="shared" si="2"/>
        <v>PA13</v>
      </c>
      <c r="H15" t="s">
        <v>72</v>
      </c>
      <c r="I15" t="str">
        <f t="shared" si="3"/>
        <v>PB13</v>
      </c>
      <c r="J15" s="2"/>
    </row>
    <row r="16" spans="1:10">
      <c r="A16" t="str">
        <f t="shared" si="0"/>
        <v>PA14</v>
      </c>
      <c r="B16" t="s">
        <v>72</v>
      </c>
      <c r="C16" t="str">
        <f t="shared" si="1"/>
        <v>PB14</v>
      </c>
      <c r="D16" s="2"/>
      <c r="G16" t="str">
        <f t="shared" si="2"/>
        <v>PA14</v>
      </c>
      <c r="H16" t="s">
        <v>72</v>
      </c>
      <c r="I16" t="str">
        <f t="shared" si="3"/>
        <v>PB14</v>
      </c>
      <c r="J16" s="2"/>
    </row>
    <row r="17" spans="1:10">
      <c r="A17" t="str">
        <f t="shared" si="0"/>
        <v>PA15</v>
      </c>
      <c r="B17" s="5"/>
      <c r="C17" t="str">
        <f t="shared" si="1"/>
        <v>PB15</v>
      </c>
      <c r="D17" s="2"/>
      <c r="G17" t="str">
        <f t="shared" si="2"/>
        <v>PA15</v>
      </c>
      <c r="H17" s="4"/>
      <c r="I17" t="str">
        <f t="shared" si="3"/>
        <v>PB15</v>
      </c>
      <c r="J17" s="2"/>
    </row>
  </sheetData>
  <mergeCells count="2">
    <mergeCell ref="A1:D1"/>
    <mergeCell ref="G1:J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MyssX 2.6</vt:lpstr>
      <vt:lpstr>ESP32S Pinout</vt:lpstr>
      <vt:lpstr>Pins_STM32_BluePill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Windows-Benutzer</dc:creator>
  <cp:lastModifiedBy>Martin Neubauer</cp:lastModifiedBy>
  <dcterms:created xsi:type="dcterms:W3CDTF">2018-04-23T17:31:19Z</dcterms:created>
  <dcterms:modified xsi:type="dcterms:W3CDTF">2018-06-10T12:14:04Z</dcterms:modified>
</cp:coreProperties>
</file>