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HCP\Tech_Services\Nick\resources\bps-sandbox\scripts\resources\"/>
    </mc:Choice>
  </mc:AlternateContent>
  <xr:revisionPtr revIDLastSave="0" documentId="13_ncr:1_{2ED93CD6-A57B-4D5E-993E-207749D19764}" xr6:coauthVersionLast="45" xr6:coauthVersionMax="45" xr10:uidLastSave="{00000000-0000-0000-0000-000000000000}"/>
  <bookViews>
    <workbookView xWindow="1980" yWindow="3105" windowWidth="17505" windowHeight="12165" firstSheet="1" activeTab="3" xr2:uid="{00000000-000D-0000-FFFF-FFFF00000000}"/>
  </bookViews>
  <sheets>
    <sheet name="BLS Data Series" sheetId="1" r:id="rId1"/>
    <sheet name="monthly" sheetId="4" r:id="rId2"/>
    <sheet name="annual" sheetId="8" r:id="rId3"/>
    <sheet name="quarterly" sheetId="5" r:id="rId4"/>
    <sheet name="pivot" sheetId="7" r:id="rId5"/>
    <sheet name="monthly_2015-17" sheetId="2" r:id="rId6"/>
  </sheet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2" i="5"/>
  <c r="B88" i="1"/>
  <c r="C88" i="1"/>
  <c r="D88" i="1"/>
  <c r="E88" i="1"/>
  <c r="F88" i="1"/>
  <c r="G88" i="1"/>
  <c r="H88" i="1"/>
  <c r="I88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52" i="1"/>
  <c r="H52" i="1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09" i="4"/>
  <c r="F408" i="4"/>
  <c r="G408" i="4"/>
  <c r="H408" i="4"/>
  <c r="J408" i="4"/>
  <c r="F409" i="4"/>
  <c r="G409" i="4"/>
  <c r="H409" i="4"/>
  <c r="J409" i="4"/>
  <c r="C408" i="4"/>
  <c r="D408" i="4"/>
  <c r="C409" i="4"/>
  <c r="D409" i="4"/>
  <c r="C134" i="5" l="1"/>
  <c r="C135" i="5"/>
  <c r="C136" i="5"/>
  <c r="E134" i="5"/>
  <c r="F134" i="5"/>
  <c r="E135" i="5"/>
  <c r="F135" i="5"/>
  <c r="E136" i="5"/>
  <c r="F136" i="5"/>
  <c r="E137" i="5"/>
  <c r="F137" i="5"/>
  <c r="C137" i="5"/>
  <c r="J407" i="4"/>
  <c r="H407" i="4"/>
  <c r="G407" i="4"/>
  <c r="F407" i="4"/>
  <c r="D407" i="4"/>
  <c r="C407" i="4"/>
  <c r="J406" i="4"/>
  <c r="H406" i="4"/>
  <c r="G406" i="4"/>
  <c r="F406" i="4"/>
  <c r="D406" i="4"/>
  <c r="C406" i="4"/>
  <c r="J405" i="4"/>
  <c r="H405" i="4"/>
  <c r="G405" i="4"/>
  <c r="F405" i="4"/>
  <c r="D405" i="4"/>
  <c r="C405" i="4"/>
  <c r="J404" i="4"/>
  <c r="H404" i="4"/>
  <c r="G404" i="4"/>
  <c r="F404" i="4"/>
  <c r="D404" i="4"/>
  <c r="C404" i="4"/>
  <c r="J403" i="4"/>
  <c r="H403" i="4"/>
  <c r="G403" i="4"/>
  <c r="F403" i="4"/>
  <c r="D403" i="4"/>
  <c r="C403" i="4"/>
  <c r="J402" i="4"/>
  <c r="H402" i="4"/>
  <c r="G402" i="4"/>
  <c r="F402" i="4"/>
  <c r="D402" i="4"/>
  <c r="C402" i="4"/>
  <c r="J401" i="4"/>
  <c r="H401" i="4"/>
  <c r="G401" i="4"/>
  <c r="F401" i="4"/>
  <c r="D401" i="4"/>
  <c r="C401" i="4"/>
  <c r="J400" i="4"/>
  <c r="H400" i="4"/>
  <c r="G400" i="4"/>
  <c r="F400" i="4"/>
  <c r="D400" i="4"/>
  <c r="C400" i="4"/>
  <c r="J399" i="4"/>
  <c r="H399" i="4"/>
  <c r="G399" i="4"/>
  <c r="F399" i="4"/>
  <c r="D399" i="4"/>
  <c r="C399" i="4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2" i="5"/>
  <c r="E2" i="5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2" i="4"/>
  <c r="G2" i="4"/>
  <c r="B87" i="1"/>
  <c r="C87" i="1"/>
  <c r="D87" i="1"/>
  <c r="E87" i="1"/>
  <c r="F87" i="1"/>
  <c r="G87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F398" i="4"/>
  <c r="G398" i="4"/>
  <c r="F397" i="4"/>
  <c r="G397" i="4"/>
  <c r="F396" i="4"/>
  <c r="G396" i="4"/>
  <c r="C398" i="4"/>
  <c r="D398" i="4"/>
  <c r="C397" i="4"/>
  <c r="D397" i="4"/>
  <c r="C396" i="4"/>
  <c r="D396" i="4"/>
  <c r="J398" i="4"/>
  <c r="J397" i="4"/>
  <c r="J396" i="4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2" i="5"/>
  <c r="F393" i="4" l="1"/>
  <c r="G393" i="4"/>
  <c r="F394" i="4"/>
  <c r="G394" i="4"/>
  <c r="F395" i="4"/>
  <c r="G395" i="4"/>
  <c r="C393" i="4"/>
  <c r="D393" i="4"/>
  <c r="C394" i="4"/>
  <c r="D394" i="4"/>
  <c r="C395" i="4"/>
  <c r="D395" i="4"/>
  <c r="F392" i="4" l="1"/>
  <c r="F386" i="4"/>
  <c r="G386" i="4"/>
  <c r="F387" i="4"/>
  <c r="G387" i="4"/>
  <c r="F388" i="4"/>
  <c r="G388" i="4"/>
  <c r="F389" i="4"/>
  <c r="G389" i="4"/>
  <c r="F390" i="4"/>
  <c r="G390" i="4"/>
  <c r="F391" i="4"/>
  <c r="G391" i="4"/>
  <c r="G392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G384" i="4" l="1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385" i="4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52" i="1"/>
  <c r="F380" i="4"/>
  <c r="F379" i="4"/>
  <c r="F383" i="4" l="1"/>
  <c r="F384" i="4"/>
  <c r="F385" i="4"/>
  <c r="D385" i="4"/>
  <c r="C385" i="4"/>
  <c r="D384" i="4"/>
  <c r="C384" i="4"/>
  <c r="C383" i="4"/>
  <c r="D383" i="4"/>
  <c r="F86" i="1"/>
  <c r="E86" i="1"/>
  <c r="D86" i="1"/>
  <c r="C86" i="1"/>
  <c r="B86" i="1"/>
  <c r="F382" i="4" l="1"/>
  <c r="D382" i="4"/>
  <c r="C382" i="4"/>
  <c r="D346" i="4" l="1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2" i="4"/>
  <c r="D345" i="4"/>
  <c r="F381" i="4" l="1"/>
  <c r="C381" i="4"/>
  <c r="C380" i="4"/>
  <c r="F378" i="4" l="1"/>
  <c r="C379" i="4"/>
  <c r="C378" i="4"/>
  <c r="F377" i="4" l="1"/>
  <c r="C377" i="4"/>
  <c r="F376" i="4" l="1"/>
  <c r="F374" i="4" l="1"/>
  <c r="F375" i="4"/>
  <c r="C376" i="4"/>
  <c r="C375" i="4"/>
  <c r="C374" i="4"/>
  <c r="F373" i="4" l="1"/>
  <c r="C373" i="4"/>
  <c r="F372" i="4"/>
  <c r="C372" i="4"/>
  <c r="F371" i="4"/>
  <c r="C371" i="4"/>
  <c r="F370" i="4"/>
  <c r="C370" i="4"/>
  <c r="F369" i="4"/>
  <c r="C369" i="4"/>
  <c r="F368" i="4"/>
  <c r="C368" i="4"/>
  <c r="F367" i="4"/>
  <c r="C367" i="4"/>
  <c r="F366" i="4"/>
  <c r="C366" i="4"/>
  <c r="F365" i="4"/>
  <c r="C365" i="4"/>
  <c r="F364" i="4"/>
  <c r="C364" i="4"/>
  <c r="F363" i="4"/>
  <c r="C363" i="4"/>
  <c r="F362" i="4"/>
  <c r="C362" i="4"/>
  <c r="F361" i="4"/>
  <c r="C361" i="4"/>
  <c r="F360" i="4"/>
  <c r="C360" i="4"/>
  <c r="F359" i="4"/>
  <c r="C359" i="4"/>
  <c r="F358" i="4"/>
  <c r="C358" i="4"/>
  <c r="F357" i="4"/>
  <c r="C357" i="4"/>
  <c r="F356" i="4"/>
  <c r="C356" i="4"/>
  <c r="F355" i="4"/>
  <c r="C355" i="4"/>
  <c r="F354" i="4"/>
  <c r="C354" i="4"/>
  <c r="F353" i="4"/>
  <c r="C353" i="4"/>
  <c r="F352" i="4"/>
  <c r="C352" i="4"/>
  <c r="F351" i="4"/>
  <c r="C351" i="4"/>
  <c r="F350" i="4"/>
  <c r="C350" i="4"/>
  <c r="F349" i="4"/>
  <c r="C349" i="4"/>
  <c r="F348" i="4"/>
  <c r="C348" i="4"/>
  <c r="F347" i="4"/>
  <c r="C347" i="4"/>
  <c r="F346" i="4"/>
  <c r="C346" i="4"/>
  <c r="F345" i="4"/>
  <c r="C345" i="4"/>
  <c r="F344" i="4"/>
  <c r="C344" i="4"/>
  <c r="F343" i="4"/>
  <c r="C343" i="4"/>
  <c r="F342" i="4"/>
  <c r="C342" i="4"/>
  <c r="F341" i="4"/>
  <c r="C341" i="4"/>
  <c r="F340" i="4"/>
  <c r="C340" i="4"/>
  <c r="F339" i="4"/>
  <c r="C339" i="4"/>
  <c r="F338" i="4"/>
  <c r="C338" i="4"/>
  <c r="F337" i="4"/>
  <c r="C337" i="4"/>
  <c r="F336" i="4"/>
  <c r="C336" i="4"/>
  <c r="F335" i="4"/>
  <c r="C335" i="4"/>
  <c r="F334" i="4"/>
  <c r="C334" i="4"/>
  <c r="F333" i="4"/>
  <c r="C333" i="4"/>
  <c r="F332" i="4"/>
  <c r="C332" i="4"/>
  <c r="F331" i="4"/>
  <c r="C331" i="4"/>
  <c r="F330" i="4"/>
  <c r="C330" i="4"/>
  <c r="F329" i="4"/>
  <c r="C329" i="4"/>
  <c r="F328" i="4"/>
  <c r="C328" i="4"/>
  <c r="F327" i="4"/>
  <c r="C327" i="4"/>
  <c r="F326" i="4"/>
  <c r="C326" i="4"/>
  <c r="F325" i="4"/>
  <c r="C325" i="4"/>
  <c r="F324" i="4"/>
  <c r="C324" i="4"/>
  <c r="F323" i="4"/>
  <c r="C323" i="4"/>
  <c r="F322" i="4"/>
  <c r="C322" i="4"/>
  <c r="F321" i="4"/>
  <c r="C321" i="4"/>
  <c r="F320" i="4"/>
  <c r="C320" i="4"/>
  <c r="F319" i="4"/>
  <c r="C319" i="4"/>
  <c r="F318" i="4"/>
  <c r="C318" i="4"/>
  <c r="F317" i="4"/>
  <c r="C317" i="4"/>
  <c r="F316" i="4"/>
  <c r="C316" i="4"/>
  <c r="F315" i="4"/>
  <c r="C315" i="4"/>
  <c r="F314" i="4"/>
  <c r="C314" i="4"/>
  <c r="F313" i="4"/>
  <c r="C313" i="4"/>
  <c r="F312" i="4"/>
  <c r="C312" i="4"/>
  <c r="F311" i="4"/>
  <c r="C311" i="4"/>
  <c r="F310" i="4"/>
  <c r="C310" i="4"/>
  <c r="F309" i="4"/>
  <c r="C309" i="4"/>
  <c r="F308" i="4"/>
  <c r="C308" i="4"/>
  <c r="F307" i="4"/>
  <c r="C307" i="4"/>
  <c r="F306" i="4"/>
  <c r="C306" i="4"/>
  <c r="F305" i="4"/>
  <c r="C305" i="4"/>
  <c r="F304" i="4"/>
  <c r="C304" i="4"/>
  <c r="F303" i="4"/>
  <c r="C303" i="4"/>
  <c r="F302" i="4"/>
  <c r="C302" i="4"/>
  <c r="F301" i="4"/>
  <c r="C301" i="4"/>
  <c r="F300" i="4"/>
  <c r="C300" i="4"/>
  <c r="F299" i="4"/>
  <c r="C299" i="4"/>
  <c r="F298" i="4"/>
  <c r="C298" i="4"/>
  <c r="F297" i="4"/>
  <c r="C297" i="4"/>
  <c r="F296" i="4"/>
  <c r="C296" i="4"/>
  <c r="F295" i="4"/>
  <c r="C295" i="4"/>
  <c r="F294" i="4"/>
  <c r="C294" i="4"/>
  <c r="F293" i="4"/>
  <c r="C293" i="4"/>
  <c r="F292" i="4"/>
  <c r="C292" i="4"/>
  <c r="F291" i="4"/>
  <c r="C291" i="4"/>
  <c r="F290" i="4"/>
  <c r="C290" i="4"/>
  <c r="F289" i="4"/>
  <c r="C289" i="4"/>
  <c r="F288" i="4"/>
  <c r="C288" i="4"/>
  <c r="F287" i="4"/>
  <c r="C287" i="4"/>
  <c r="F286" i="4"/>
  <c r="C286" i="4"/>
  <c r="F285" i="4"/>
  <c r="C285" i="4"/>
  <c r="F284" i="4"/>
  <c r="C284" i="4"/>
  <c r="F283" i="4"/>
  <c r="C283" i="4"/>
  <c r="F282" i="4"/>
  <c r="C282" i="4"/>
  <c r="F281" i="4"/>
  <c r="C281" i="4"/>
  <c r="F280" i="4"/>
  <c r="C280" i="4"/>
  <c r="F279" i="4"/>
  <c r="C279" i="4"/>
  <c r="F278" i="4"/>
  <c r="C278" i="4"/>
  <c r="F277" i="4"/>
  <c r="C277" i="4"/>
  <c r="F276" i="4"/>
  <c r="C276" i="4"/>
  <c r="F275" i="4"/>
  <c r="C275" i="4"/>
  <c r="F274" i="4"/>
  <c r="C274" i="4"/>
  <c r="F273" i="4"/>
  <c r="C273" i="4"/>
  <c r="F272" i="4"/>
  <c r="C272" i="4"/>
  <c r="F271" i="4"/>
  <c r="C271" i="4"/>
  <c r="F270" i="4"/>
  <c r="C270" i="4"/>
  <c r="F269" i="4"/>
  <c r="C269" i="4"/>
  <c r="F268" i="4"/>
  <c r="C268" i="4"/>
  <c r="F267" i="4"/>
  <c r="C267" i="4"/>
  <c r="F266" i="4"/>
  <c r="C266" i="4"/>
  <c r="F265" i="4"/>
  <c r="C265" i="4"/>
  <c r="F264" i="4"/>
  <c r="C264" i="4"/>
  <c r="F263" i="4"/>
  <c r="C263" i="4"/>
  <c r="F262" i="4"/>
  <c r="C262" i="4"/>
  <c r="F261" i="4"/>
  <c r="C261" i="4"/>
  <c r="F260" i="4"/>
  <c r="C260" i="4"/>
  <c r="F259" i="4"/>
  <c r="C259" i="4"/>
  <c r="F258" i="4"/>
  <c r="C258" i="4"/>
  <c r="F257" i="4"/>
  <c r="C257" i="4"/>
  <c r="F256" i="4"/>
  <c r="C256" i="4"/>
  <c r="F255" i="4"/>
  <c r="C255" i="4"/>
  <c r="F254" i="4"/>
  <c r="C254" i="4"/>
  <c r="F253" i="4"/>
  <c r="C253" i="4"/>
  <c r="F252" i="4"/>
  <c r="C252" i="4"/>
  <c r="F251" i="4"/>
  <c r="C251" i="4"/>
  <c r="F250" i="4"/>
  <c r="C250" i="4"/>
  <c r="F249" i="4"/>
  <c r="C249" i="4"/>
  <c r="F248" i="4"/>
  <c r="C248" i="4"/>
  <c r="F247" i="4"/>
  <c r="C247" i="4"/>
  <c r="F246" i="4"/>
  <c r="C246" i="4"/>
  <c r="F245" i="4"/>
  <c r="C245" i="4"/>
  <c r="F244" i="4"/>
  <c r="C244" i="4"/>
  <c r="F243" i="4"/>
  <c r="C243" i="4"/>
  <c r="F242" i="4"/>
  <c r="C242" i="4"/>
  <c r="F241" i="4"/>
  <c r="C241" i="4"/>
  <c r="F240" i="4"/>
  <c r="C240" i="4"/>
  <c r="F239" i="4"/>
  <c r="C239" i="4"/>
  <c r="F238" i="4"/>
  <c r="C238" i="4"/>
  <c r="F237" i="4"/>
  <c r="C237" i="4"/>
  <c r="F236" i="4"/>
  <c r="C236" i="4"/>
  <c r="F235" i="4"/>
  <c r="C235" i="4"/>
  <c r="F234" i="4"/>
  <c r="C234" i="4"/>
  <c r="F233" i="4"/>
  <c r="C233" i="4"/>
  <c r="F232" i="4"/>
  <c r="C232" i="4"/>
  <c r="F231" i="4"/>
  <c r="C231" i="4"/>
  <c r="F230" i="4"/>
  <c r="C230" i="4"/>
  <c r="F229" i="4"/>
  <c r="C229" i="4"/>
  <c r="F228" i="4"/>
  <c r="C228" i="4"/>
  <c r="F227" i="4"/>
  <c r="C227" i="4"/>
  <c r="F226" i="4"/>
  <c r="C226" i="4"/>
  <c r="F225" i="4"/>
  <c r="C225" i="4"/>
  <c r="F224" i="4"/>
  <c r="C224" i="4"/>
  <c r="F223" i="4"/>
  <c r="C223" i="4"/>
  <c r="F222" i="4"/>
  <c r="C222" i="4"/>
  <c r="F221" i="4"/>
  <c r="C221" i="4"/>
  <c r="F220" i="4"/>
  <c r="C220" i="4"/>
  <c r="F219" i="4"/>
  <c r="C219" i="4"/>
  <c r="F218" i="4"/>
  <c r="C218" i="4"/>
  <c r="F217" i="4"/>
  <c r="C217" i="4"/>
  <c r="F216" i="4"/>
  <c r="C216" i="4"/>
  <c r="F215" i="4"/>
  <c r="C215" i="4"/>
  <c r="F214" i="4"/>
  <c r="C214" i="4"/>
  <c r="F213" i="4"/>
  <c r="C213" i="4"/>
  <c r="F212" i="4"/>
  <c r="C212" i="4"/>
  <c r="F211" i="4"/>
  <c r="C211" i="4"/>
  <c r="F210" i="4"/>
  <c r="C210" i="4"/>
  <c r="F209" i="4"/>
  <c r="C209" i="4"/>
  <c r="F208" i="4"/>
  <c r="C208" i="4"/>
  <c r="F207" i="4"/>
  <c r="C207" i="4"/>
  <c r="F206" i="4"/>
  <c r="C206" i="4"/>
  <c r="F205" i="4"/>
  <c r="C205" i="4"/>
  <c r="F204" i="4"/>
  <c r="C204" i="4"/>
  <c r="F203" i="4"/>
  <c r="C203" i="4"/>
  <c r="F202" i="4"/>
  <c r="C202" i="4"/>
  <c r="F201" i="4"/>
  <c r="C201" i="4"/>
  <c r="F200" i="4"/>
  <c r="C200" i="4"/>
  <c r="F199" i="4"/>
  <c r="C199" i="4"/>
  <c r="F198" i="4"/>
  <c r="C198" i="4"/>
  <c r="F197" i="4"/>
  <c r="C197" i="4"/>
  <c r="F196" i="4"/>
  <c r="C196" i="4"/>
  <c r="F195" i="4"/>
  <c r="C195" i="4"/>
  <c r="F194" i="4"/>
  <c r="C194" i="4"/>
  <c r="F193" i="4"/>
  <c r="C193" i="4"/>
  <c r="F192" i="4"/>
  <c r="C192" i="4"/>
  <c r="F191" i="4"/>
  <c r="C191" i="4"/>
  <c r="F190" i="4"/>
  <c r="C190" i="4"/>
  <c r="F189" i="4"/>
  <c r="C189" i="4"/>
  <c r="F188" i="4"/>
  <c r="C188" i="4"/>
  <c r="F187" i="4"/>
  <c r="C187" i="4"/>
  <c r="F186" i="4"/>
  <c r="C186" i="4"/>
  <c r="F185" i="4"/>
  <c r="C185" i="4"/>
  <c r="F184" i="4"/>
  <c r="C184" i="4"/>
  <c r="F183" i="4"/>
  <c r="C183" i="4"/>
  <c r="F182" i="4"/>
  <c r="C182" i="4"/>
  <c r="F181" i="4"/>
  <c r="C181" i="4"/>
  <c r="F180" i="4"/>
  <c r="C180" i="4"/>
  <c r="F179" i="4"/>
  <c r="C179" i="4"/>
  <c r="F178" i="4"/>
  <c r="C178" i="4"/>
  <c r="F177" i="4"/>
  <c r="C177" i="4"/>
  <c r="F176" i="4"/>
  <c r="C176" i="4"/>
  <c r="F175" i="4"/>
  <c r="C175" i="4"/>
  <c r="F174" i="4"/>
  <c r="C174" i="4"/>
  <c r="F173" i="4"/>
  <c r="C173" i="4"/>
  <c r="F172" i="4"/>
  <c r="C172" i="4"/>
  <c r="F171" i="4"/>
  <c r="C171" i="4"/>
  <c r="F170" i="4"/>
  <c r="C170" i="4"/>
  <c r="F169" i="4"/>
  <c r="C169" i="4"/>
  <c r="F168" i="4"/>
  <c r="C168" i="4"/>
  <c r="F167" i="4"/>
  <c r="C167" i="4"/>
  <c r="F166" i="4"/>
  <c r="C166" i="4"/>
  <c r="F165" i="4"/>
  <c r="C165" i="4"/>
  <c r="F164" i="4"/>
  <c r="C164" i="4"/>
  <c r="F163" i="4"/>
  <c r="C163" i="4"/>
  <c r="F162" i="4"/>
  <c r="C162" i="4"/>
  <c r="F161" i="4"/>
  <c r="C161" i="4"/>
  <c r="F160" i="4"/>
  <c r="C160" i="4"/>
  <c r="F159" i="4"/>
  <c r="C159" i="4"/>
  <c r="F158" i="4"/>
  <c r="C158" i="4"/>
  <c r="F157" i="4"/>
  <c r="C157" i="4"/>
  <c r="F156" i="4"/>
  <c r="C156" i="4"/>
  <c r="F155" i="4"/>
  <c r="C155" i="4"/>
  <c r="F154" i="4"/>
  <c r="C154" i="4"/>
  <c r="F153" i="4"/>
  <c r="C153" i="4"/>
  <c r="F152" i="4"/>
  <c r="C152" i="4"/>
  <c r="F151" i="4"/>
  <c r="C151" i="4"/>
  <c r="F150" i="4"/>
  <c r="C150" i="4"/>
  <c r="F149" i="4"/>
  <c r="C149" i="4"/>
  <c r="F148" i="4"/>
  <c r="C148" i="4"/>
  <c r="F147" i="4"/>
  <c r="C147" i="4"/>
  <c r="F146" i="4"/>
  <c r="C146" i="4"/>
  <c r="F145" i="4"/>
  <c r="C145" i="4"/>
  <c r="F144" i="4"/>
  <c r="C144" i="4"/>
  <c r="F143" i="4"/>
  <c r="C143" i="4"/>
  <c r="F142" i="4"/>
  <c r="C142" i="4"/>
  <c r="F141" i="4"/>
  <c r="C141" i="4"/>
  <c r="F140" i="4"/>
  <c r="C140" i="4"/>
  <c r="F139" i="4"/>
  <c r="C139" i="4"/>
  <c r="F138" i="4"/>
  <c r="C138" i="4"/>
  <c r="F137" i="4"/>
  <c r="C137" i="4"/>
  <c r="F136" i="4"/>
  <c r="C136" i="4"/>
  <c r="F135" i="4"/>
  <c r="C135" i="4"/>
  <c r="F134" i="4"/>
  <c r="C134" i="4"/>
  <c r="F133" i="4"/>
  <c r="C133" i="4"/>
  <c r="F132" i="4"/>
  <c r="C132" i="4"/>
  <c r="F131" i="4"/>
  <c r="C131" i="4"/>
  <c r="F130" i="4"/>
  <c r="C130" i="4"/>
  <c r="F129" i="4"/>
  <c r="C129" i="4"/>
  <c r="F128" i="4"/>
  <c r="C128" i="4"/>
  <c r="F127" i="4"/>
  <c r="C127" i="4"/>
  <c r="F126" i="4"/>
  <c r="C126" i="4"/>
  <c r="F125" i="4"/>
  <c r="C125" i="4"/>
  <c r="F124" i="4"/>
  <c r="C124" i="4"/>
  <c r="F123" i="4"/>
  <c r="C123" i="4"/>
  <c r="F122" i="4"/>
  <c r="C122" i="4"/>
  <c r="F121" i="4"/>
  <c r="C121" i="4"/>
  <c r="F120" i="4"/>
  <c r="C120" i="4"/>
  <c r="F119" i="4"/>
  <c r="C119" i="4"/>
  <c r="F118" i="4"/>
  <c r="C118" i="4"/>
  <c r="F117" i="4"/>
  <c r="C117" i="4"/>
  <c r="F116" i="4"/>
  <c r="C116" i="4"/>
  <c r="F115" i="4"/>
  <c r="C115" i="4"/>
  <c r="F114" i="4"/>
  <c r="C114" i="4"/>
  <c r="F113" i="4"/>
  <c r="C113" i="4"/>
  <c r="F112" i="4"/>
  <c r="C112" i="4"/>
  <c r="F111" i="4"/>
  <c r="C111" i="4"/>
  <c r="F110" i="4"/>
  <c r="C110" i="4"/>
  <c r="F109" i="4"/>
  <c r="C109" i="4"/>
  <c r="F108" i="4"/>
  <c r="C108" i="4"/>
  <c r="F107" i="4"/>
  <c r="C107" i="4"/>
  <c r="F106" i="4"/>
  <c r="C106" i="4"/>
  <c r="F105" i="4"/>
  <c r="C105" i="4"/>
  <c r="F104" i="4"/>
  <c r="C104" i="4"/>
  <c r="F103" i="4"/>
  <c r="C103" i="4"/>
  <c r="F102" i="4"/>
  <c r="C102" i="4"/>
  <c r="F101" i="4"/>
  <c r="C101" i="4"/>
  <c r="F100" i="4"/>
  <c r="C100" i="4"/>
  <c r="F99" i="4"/>
  <c r="C99" i="4"/>
  <c r="F98" i="4"/>
  <c r="C98" i="4"/>
  <c r="F97" i="4"/>
  <c r="C97" i="4"/>
  <c r="F96" i="4"/>
  <c r="C96" i="4"/>
  <c r="F95" i="4"/>
  <c r="C95" i="4"/>
  <c r="F94" i="4"/>
  <c r="C94" i="4"/>
  <c r="F93" i="4"/>
  <c r="C93" i="4"/>
  <c r="F92" i="4"/>
  <c r="C92" i="4"/>
  <c r="F91" i="4"/>
  <c r="C91" i="4"/>
  <c r="F90" i="4"/>
  <c r="C90" i="4"/>
  <c r="F89" i="4"/>
  <c r="C89" i="4"/>
  <c r="F88" i="4"/>
  <c r="C88" i="4"/>
  <c r="F87" i="4"/>
  <c r="C87" i="4"/>
  <c r="F86" i="4"/>
  <c r="C86" i="4"/>
  <c r="F85" i="4"/>
  <c r="C85" i="4"/>
  <c r="F84" i="4"/>
  <c r="C84" i="4"/>
  <c r="F83" i="4"/>
  <c r="C83" i="4"/>
  <c r="F82" i="4"/>
  <c r="C82" i="4"/>
  <c r="F81" i="4"/>
  <c r="C81" i="4"/>
  <c r="F80" i="4"/>
  <c r="C80" i="4"/>
  <c r="F79" i="4"/>
  <c r="C79" i="4"/>
  <c r="F78" i="4"/>
  <c r="C78" i="4"/>
  <c r="F77" i="4"/>
  <c r="C77" i="4"/>
  <c r="F76" i="4"/>
  <c r="C76" i="4"/>
  <c r="F75" i="4"/>
  <c r="C75" i="4"/>
  <c r="F74" i="4"/>
  <c r="C74" i="4"/>
  <c r="F73" i="4"/>
  <c r="C73" i="4"/>
  <c r="F72" i="4"/>
  <c r="C72" i="4"/>
  <c r="F71" i="4"/>
  <c r="C71" i="4"/>
  <c r="F70" i="4"/>
  <c r="C70" i="4"/>
  <c r="F69" i="4"/>
  <c r="C69" i="4"/>
  <c r="F68" i="4"/>
  <c r="C68" i="4"/>
  <c r="F67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C59" i="4"/>
  <c r="F58" i="4"/>
  <c r="C58" i="4"/>
  <c r="F57" i="4"/>
  <c r="C57" i="4"/>
  <c r="F56" i="4"/>
  <c r="C56" i="4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C2" i="4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C85" i="1"/>
  <c r="B85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D85" i="1" l="1"/>
  <c r="E69" i="1" l="1"/>
  <c r="B84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E52" i="1"/>
  <c r="D52" i="1"/>
  <c r="C52" i="1"/>
  <c r="B52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85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D68" i="1"/>
  <c r="E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C84" i="1"/>
  <c r="B71" i="1"/>
  <c r="C71" i="1"/>
  <c r="B72" i="1"/>
  <c r="C72" i="1"/>
  <c r="B70" i="1"/>
  <c r="B69" i="1"/>
  <c r="B68" i="1"/>
  <c r="C68" i="1"/>
  <c r="C70" i="1"/>
  <c r="C69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Revised
</t>
        </r>
      </text>
    </comment>
    <comment ref="G4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Revised
</t>
        </r>
      </text>
    </comment>
    <comment ref="H44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Revised
</t>
        </r>
      </text>
    </comment>
    <comment ref="I44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Revised
</t>
        </r>
      </text>
    </comment>
  </commentList>
</comments>
</file>

<file path=xl/sharedStrings.xml><?xml version="1.0" encoding="utf-8"?>
<sst xmlns="http://schemas.openxmlformats.org/spreadsheetml/2006/main" count="86" uniqueCount="70">
  <si>
    <t>Consumer Price Index - All Urban Consumers</t>
  </si>
  <si>
    <t>Original Data Value</t>
  </si>
  <si>
    <t>Series Id:</t>
  </si>
  <si>
    <t>CUUS0400SA0</t>
  </si>
  <si>
    <t>Not Seasonally Adjusted</t>
  </si>
  <si>
    <t>Area:</t>
  </si>
  <si>
    <t>West urban</t>
  </si>
  <si>
    <t>Item:</t>
  </si>
  <si>
    <t>All items</t>
  </si>
  <si>
    <t>Base Period:</t>
  </si>
  <si>
    <t>1982-84=100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</si>
  <si>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</si>
  <si>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</si>
  <si>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</si>
  <si>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</si>
  <si>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</si>
  <si>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</si>
  <si>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</si>
  <si>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</si>
  <si>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</si>
  <si>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</si>
  <si>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</si>
  <si>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</si>
  <si>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</si>
  <si>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</si>
  <si>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</si>
  <si>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</si>
  <si>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</si>
  <si>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CPI-U West urban (2014$)</t>
  </si>
  <si>
    <t>CPI-U West urban (2015$)</t>
  </si>
  <si>
    <t>2014$</t>
  </si>
  <si>
    <t>2015$</t>
  </si>
  <si>
    <t>2016$</t>
  </si>
  <si>
    <t>CPI-U West urban (2016$)</t>
  </si>
  <si>
    <t xml:space="preserve"> </t>
  </si>
  <si>
    <t>2017.5$</t>
  </si>
  <si>
    <t>m-y</t>
  </si>
  <si>
    <t>cpi</t>
  </si>
  <si>
    <t>y</t>
  </si>
  <si>
    <t>m</t>
  </si>
  <si>
    <t>inflation_factor</t>
  </si>
  <si>
    <t>Updated 10-3-2017</t>
  </si>
  <si>
    <t>2017$</t>
  </si>
  <si>
    <t>CPI-U West urban (2017$)</t>
  </si>
  <si>
    <t>CPI</t>
  </si>
  <si>
    <t>inflation_factor_2017</t>
  </si>
  <si>
    <t>2005 to 2018</t>
  </si>
  <si>
    <t>https://data.bls.gov/pdq/SurveyOutputServlet?data_tool=dropmap&amp;series_id=CUUR0400SA0,CUUS0400SA0</t>
  </si>
  <si>
    <t>yyyy-mm</t>
  </si>
  <si>
    <t>2018$</t>
  </si>
  <si>
    <t>CPI-U West urban (2018$)</t>
  </si>
  <si>
    <t>inflation_factor_2018</t>
  </si>
  <si>
    <t>q</t>
  </si>
  <si>
    <t>Grand Total</t>
  </si>
  <si>
    <t>Average of CPI</t>
  </si>
  <si>
    <t>Total</t>
  </si>
  <si>
    <t>y-q</t>
  </si>
  <si>
    <t>quarter</t>
  </si>
  <si>
    <t>year</t>
  </si>
  <si>
    <t>inflation_factor_2014</t>
  </si>
  <si>
    <t>inflation_factor_2015</t>
  </si>
  <si>
    <t>inflation_factor_2016</t>
  </si>
  <si>
    <t>2019$</t>
  </si>
  <si>
    <t>CPI-U West urban (2019$)</t>
  </si>
  <si>
    <t>inflation_factor_2019</t>
  </si>
  <si>
    <t>(blank)</t>
  </si>
  <si>
    <t>inflation_factor_2020</t>
  </si>
  <si>
    <t>Updated 1/27/2021</t>
  </si>
  <si>
    <t>2020$</t>
  </si>
  <si>
    <t>CPI-U West urban (2020$)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</si>
</sst>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"/>
    <numFmt numFmtId="165" formatCode="#0.000"/>
    <numFmt numFmtId="166" formatCode="0.000000"/>
    <numFmt numFmtId="167" formatCode="0.00000"/>
    <numFmt numFmtId="168" formatCode="#0.0"/>
  </numFmts>
  <fonts count="12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8" fillId="2" borderId="0"/>
  </cellStyleXfs>
  <cellXfs count="48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0" fillId="0" borderId="0" xfId="0"/>
    <xf numFmtId="164" fontId="2" fillId="2" borderId="0" xfId="0" applyNumberFormat="1" applyFont="1" applyFill="1" applyAlignment="1">
      <alignment horizontal="right"/>
    </xf>
    <xf numFmtId="16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7" fontId="0" fillId="0" borderId="0" xfId="0" applyNumberFormat="1"/>
    <xf numFmtId="0" fontId="0" fillId="0" borderId="0" xfId="0"/>
    <xf numFmtId="0" fontId="3" fillId="2" borderId="0" xfId="0" applyFont="1" applyFill="1" applyAlignment="1">
      <alignment horizontal="left"/>
    </xf>
    <xf numFmtId="0" fontId="0" fillId="0" borderId="0" xfId="0"/>
    <xf numFmtId="0" fontId="8" fillId="2" borderId="0" xfId="1"/>
    <xf numFmtId="0" fontId="10" fillId="2" borderId="0" xfId="1" applyFont="1" applyFill="1" applyAlignment="1">
      <alignment horizontal="left"/>
    </xf>
    <xf numFmtId="168" fontId="9" fillId="2" borderId="0" xfId="1" applyNumberFormat="1" applyFon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5" fontId="2" fillId="2" borderId="0" xfId="0" applyNumberFormat="1" applyFont="1" applyFill="1" applyAlignment="1">
      <alignment horizontal="right"/>
    </xf>
    <xf numFmtId="0" fontId="11" fillId="0" borderId="0" xfId="0" applyFont="1"/>
    <xf numFmtId="167" fontId="1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0" fillId="0" borderId="0" xfId="0" applyFill="1"/>
    <xf numFmtId="0" fontId="0" fillId="0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190500</xdr:colOff>
      <xdr:row>89</xdr:row>
      <xdr:rowOff>0</xdr:rowOff>
    </xdr:to>
    <xdr:sp macro="" textlink="">
      <xdr:nvSpPr>
        <xdr:cNvPr id="1030" name="_xssf_cell_comment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190500</xdr:colOff>
      <xdr:row>89</xdr:row>
      <xdr:rowOff>0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059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190500</xdr:colOff>
      <xdr:row>89</xdr:row>
      <xdr:rowOff>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869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190500</xdr:colOff>
      <xdr:row>84</xdr:row>
      <xdr:rowOff>171450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8695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190500</xdr:colOff>
      <xdr:row>84</xdr:row>
      <xdr:rowOff>171450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8695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190500</xdr:colOff>
      <xdr:row>84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8695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190500</xdr:colOff>
      <xdr:row>84</xdr:row>
      <xdr:rowOff>171450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2E86DC6E-9BB5-4D80-8210-F24F1ADD0E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8695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190500</xdr:colOff>
      <xdr:row>84</xdr:row>
      <xdr:rowOff>171450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A2F1EA04-0CEA-495C-80C5-036AEDBB2C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8695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190500</xdr:colOff>
      <xdr:row>52</xdr:row>
      <xdr:rowOff>171450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B8237731-0F9E-46BF-B3A5-6B6B784C61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8695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190500</xdr:colOff>
      <xdr:row>52</xdr:row>
      <xdr:rowOff>171450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E89DCA08-3B4D-42B8-A21A-CDC84BABA8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8695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190500</xdr:colOff>
      <xdr:row>52</xdr:row>
      <xdr:rowOff>171450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745DFF7B-D7E5-42F2-9D2C-8C819CDB38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8695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190500</xdr:colOff>
      <xdr:row>51</xdr:row>
      <xdr:rowOff>171450</xdr:rowOff>
    </xdr:to>
    <xdr:sp macro="" textlink="">
      <xdr:nvSpPr>
        <xdr:cNvPr id="12" name="AutoShape 6">
          <a:extLst>
            <a:ext uri="{FF2B5EF4-FFF2-40B4-BE49-F238E27FC236}">
              <a16:creationId xmlns:a16="http://schemas.microsoft.com/office/drawing/2014/main" id="{BD8427B9-337A-4AD9-91A6-FE64CF9F31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8695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190500</xdr:colOff>
      <xdr:row>50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EC5879EC-B83D-493D-82A5-C9DFA98C50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86950" cy="9544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bel, Nick" refreshedDate="44223.913615046295" createdVersion="6" refreshedVersion="6" minRefreshableVersion="3" recordCount="409" xr:uid="{C821CB13-9548-564D-8925-7E6820C4995B}">
  <cacheSource type="worksheet">
    <worksheetSource ref="A1:J426" sheet="monthly"/>
  </cacheSource>
  <cacheFields count="9">
    <cacheField name="y" numFmtId="0">
      <sharedItems containsString="0" containsBlank="1" containsNumber="1" containsInteger="1" minValue="1987" maxValue="2020" count="35"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m" numFmtId="0">
      <sharedItems containsString="0" containsBlank="1" containsNumber="1" containsInteger="1" minValue="1" maxValue="12"/>
    </cacheField>
    <cacheField name="m-y" numFmtId="0">
      <sharedItems containsBlank="1"/>
    </cacheField>
    <cacheField name="yyyy-mm" numFmtId="0">
      <sharedItems containsBlank="1"/>
    </cacheField>
    <cacheField name="CPI" numFmtId="0">
      <sharedItems containsString="0" containsBlank="1" containsNumber="1" minValue="111.7" maxValue="276.87599999999998"/>
    </cacheField>
    <cacheField name="inflation_factor_2017" numFmtId="0">
      <sharedItems containsString="0" containsBlank="1" containsNumber="1" minValue="0.92004362963926101" maxValue="2.2805550581915845"/>
    </cacheField>
    <cacheField name="inflation_factor_2018" numFmtId="0">
      <sharedItems containsString="0" containsBlank="1" containsNumber="1" minValue="0.95083358615409064" maxValue="2.3568755595344673"/>
    </cacheField>
    <cacheField name="inflation_factor_2019" numFmtId="0">
      <sharedItems containsString="0" containsBlank="1" containsNumber="1" minValue="0.97642988196882374" maxValue="2.4203222918531782"/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x v="0"/>
    <n v="1"/>
    <s v="1-1987"/>
    <s v="1987-01"/>
    <n v="111.7"/>
    <n v="2.2805550581915845"/>
    <n v="2.3568755595344673"/>
    <n v="2.4203222918531782"/>
    <x v="0"/>
  </r>
  <r>
    <x v="0"/>
    <n v="2"/>
    <s v="2-1987"/>
    <s v="1987-02"/>
    <n v="112.6"/>
    <n v="2.2623268206039078"/>
    <n v="2.33803730017762"/>
    <n v="2.4009769094138549"/>
    <x v="0"/>
  </r>
  <r>
    <x v="0"/>
    <n v="3"/>
    <s v="3-1987"/>
    <s v="1987-03"/>
    <n v="113"/>
    <n v="2.2543185840707967"/>
    <n v="2.3297610619469022"/>
    <n v="2.3924778761061951"/>
    <x v="0"/>
  </r>
  <r>
    <x v="0"/>
    <n v="4"/>
    <s v="4-1987"/>
    <s v="1987-04"/>
    <n v="113.7"/>
    <n v="2.2404397537379066"/>
    <n v="2.3154177660510111"/>
    <n v="2.3777484608619175"/>
    <x v="1"/>
  </r>
  <r>
    <x v="0"/>
    <n v="5"/>
    <s v="5-1987"/>
    <s v="1987-05"/>
    <n v="114.1"/>
    <n v="2.2325854513584575"/>
    <n v="2.3073006134969325"/>
    <n v="2.3694127957931643"/>
    <x v="1"/>
  </r>
  <r>
    <x v="0"/>
    <n v="6"/>
    <s v="6-1987"/>
    <s v="1987-06"/>
    <n v="114.2"/>
    <n v="2.2306304728546409"/>
    <n v="2.3052802101576177"/>
    <n v="2.3673380035026272"/>
    <x v="1"/>
  </r>
  <r>
    <x v="0"/>
    <n v="7"/>
    <s v="7-1987"/>
    <s v="1987-07"/>
    <n v="114.3"/>
    <n v="2.2286789151356081"/>
    <n v="2.3032633420822397"/>
    <n v="2.3652668416447948"/>
    <x v="2"/>
  </r>
  <r>
    <x v="0"/>
    <n v="8"/>
    <s v="8-1987"/>
    <s v="1987-08"/>
    <n v="114.8"/>
    <n v="2.2189721254355401"/>
    <n v="2.2932317073170729"/>
    <n v="2.3549651567944254"/>
    <x v="2"/>
  </r>
  <r>
    <x v="0"/>
    <n v="9"/>
    <s v="9-1987"/>
    <s v="1987-09"/>
    <n v="115.5"/>
    <n v="2.2055238095238097"/>
    <n v="2.2793333333333332"/>
    <n v="2.3406926406926409"/>
    <x v="2"/>
  </r>
  <r>
    <x v="0"/>
    <n v="10"/>
    <s v="10-1987"/>
    <s v="1987-10"/>
    <n v="115.9"/>
    <n v="2.1979119930974975"/>
    <n v="2.2714667817083689"/>
    <n v="2.3326143226919758"/>
    <x v="3"/>
  </r>
  <r>
    <x v="0"/>
    <n v="11"/>
    <s v="11-1987"/>
    <s v="1987-11"/>
    <n v="116"/>
    <n v="2.1960172413793102"/>
    <n v="2.2695086206896549"/>
    <n v="2.3306034482758622"/>
    <x v="3"/>
  </r>
  <r>
    <x v="0"/>
    <n v="12"/>
    <s v="12-1987"/>
    <s v="1987-12"/>
    <n v="116.2"/>
    <n v="2.1922375215146297"/>
    <n v="2.2656024096385541"/>
    <n v="2.326592082616179"/>
    <x v="3"/>
  </r>
  <r>
    <x v="1"/>
    <n v="1"/>
    <s v="1-1988"/>
    <s v="1988-01"/>
    <n v="116.7"/>
    <n v="2.1828449014567264"/>
    <n v="2.2558954584404454"/>
    <n v="2.31662382176521"/>
    <x v="0"/>
  </r>
  <r>
    <x v="1"/>
    <n v="2"/>
    <s v="2-1988"/>
    <s v="1988-02"/>
    <n v="116.9"/>
    <n v="2.1791103507271172"/>
    <n v="2.2520359281437123"/>
    <n v="2.3126603934987169"/>
    <x v="0"/>
  </r>
  <r>
    <x v="1"/>
    <n v="3"/>
    <s v="3-1988"/>
    <s v="1988-03"/>
    <n v="117.5"/>
    <n v="2.1679829787234044"/>
    <n v="2.2405361702127657"/>
    <n v="2.3008510638297874"/>
    <x v="0"/>
  </r>
  <r>
    <x v="1"/>
    <n v="4"/>
    <s v="4-1988"/>
    <s v="1988-04"/>
    <n v="117.9"/>
    <n v="2.1606276505513144"/>
    <n v="2.2329346904156062"/>
    <n v="2.293044953350297"/>
    <x v="1"/>
  </r>
  <r>
    <x v="1"/>
    <n v="5"/>
    <s v="5-1988"/>
    <s v="1988-05"/>
    <n v="118.5"/>
    <n v="2.14968776371308"/>
    <n v="2.2216286919831223"/>
    <n v="2.2814345991561185"/>
    <x v="1"/>
  </r>
  <r>
    <x v="1"/>
    <n v="6"/>
    <s v="6-1988"/>
    <s v="1988-06"/>
    <n v="118.7"/>
    <n v="2.1460657118786859"/>
    <n v="2.2178854254422911"/>
    <n v="2.2775905644481886"/>
    <x v="1"/>
  </r>
  <r>
    <x v="1"/>
    <n v="7"/>
    <s v="7-1988"/>
    <s v="1988-07"/>
    <n v="119.2"/>
    <n v="2.1370637583892615"/>
    <n v="2.2085822147651006"/>
    <n v="2.2680369127516782"/>
    <x v="2"/>
  </r>
  <r>
    <x v="1"/>
    <n v="8"/>
    <s v="8-1988"/>
    <s v="1988-08"/>
    <n v="119.6"/>
    <n v="2.1299163879598662"/>
    <n v="2.2011956521739129"/>
    <n v="2.2604515050167229"/>
    <x v="2"/>
  </r>
  <r>
    <x v="1"/>
    <n v="9"/>
    <s v="9-1988"/>
    <s v="1988-09"/>
    <n v="120.2"/>
    <n v="2.1192845257903494"/>
    <n v="2.1902079866888515"/>
    <n v="2.2491680532445923"/>
    <x v="2"/>
  </r>
  <r>
    <x v="1"/>
    <n v="10"/>
    <s v="10-1988"/>
    <s v="1988-10"/>
    <n v="120.7"/>
    <n v="2.1105053852526927"/>
    <n v="2.1811350455675225"/>
    <n v="2.2398508699254349"/>
    <x v="3"/>
  </r>
  <r>
    <x v="1"/>
    <n v="11"/>
    <s v="11-1988"/>
    <s v="1988-11"/>
    <n v="120.7"/>
    <n v="2.1105053852526927"/>
    <n v="2.1811350455675225"/>
    <n v="2.2398508699254349"/>
    <x v="3"/>
  </r>
  <r>
    <x v="1"/>
    <n v="12"/>
    <s v="12-1988"/>
    <s v="1988-12"/>
    <n v="120.9"/>
    <n v="2.1070140612076096"/>
    <n v="2.1775268817204299"/>
    <n v="2.2361455748552523"/>
    <x v="3"/>
  </r>
  <r>
    <x v="2"/>
    <n v="1"/>
    <s v="1-1989"/>
    <s v="1989-01"/>
    <n v="121.7"/>
    <n v="2.0931635168447"/>
    <n v="2.1632128184059161"/>
    <n v="2.2214461791290061"/>
    <x v="0"/>
  </r>
  <r>
    <x v="2"/>
    <n v="2"/>
    <s v="2-1989"/>
    <s v="1989-02"/>
    <n v="122.3"/>
    <n v="2.0828945216680297"/>
    <n v="2.1526001635322976"/>
    <n v="2.2105478331970567"/>
    <x v="0"/>
  </r>
  <r>
    <x v="2"/>
    <n v="3"/>
    <s v="3-1989"/>
    <s v="1989-03"/>
    <n v="123.1"/>
    <n v="2.0693582453290009"/>
    <n v="2.1386108854589763"/>
    <n v="2.1961819658813977"/>
    <x v="0"/>
  </r>
  <r>
    <x v="2"/>
    <n v="4"/>
    <s v="4-1989"/>
    <s v="1989-04"/>
    <n v="123.8"/>
    <n v="2.0576575121163168"/>
    <n v="2.1265185783521807"/>
    <n v="2.1837641357027464"/>
    <x v="1"/>
  </r>
  <r>
    <x v="2"/>
    <n v="5"/>
    <s v="5-1989"/>
    <s v="1989-05"/>
    <n v="124.5"/>
    <n v="2.0460883534136545"/>
    <n v="2.1145622489959837"/>
    <n v="2.1714859437751004"/>
    <x v="1"/>
  </r>
  <r>
    <x v="2"/>
    <n v="6"/>
    <s v="6-1989"/>
    <s v="1989-06"/>
    <n v="124.6"/>
    <n v="2.0444462279293742"/>
    <n v="2.1128651685393258"/>
    <n v="2.1697431781701448"/>
    <x v="1"/>
  </r>
  <r>
    <x v="2"/>
    <n v="7"/>
    <s v="7-1989"/>
    <s v="1989-07"/>
    <n v="125.1"/>
    <n v="2.0362749800159872"/>
    <n v="2.1044204636290966"/>
    <n v="2.1610711430855321"/>
    <x v="2"/>
  </r>
  <r>
    <x v="2"/>
    <n v="8"/>
    <s v="8-1989"/>
    <s v="1989-08"/>
    <n v="125.3"/>
    <n v="2.0330247406225062"/>
    <n v="2.1010614525139664"/>
    <n v="2.1576217079010376"/>
    <x v="2"/>
  </r>
  <r>
    <x v="2"/>
    <n v="9"/>
    <s v="9-1989"/>
    <s v="1989-09"/>
    <n v="125.6"/>
    <n v="2.0281687898089173"/>
    <n v="2.0960429936305731"/>
    <n v="2.1524681528662422"/>
    <x v="2"/>
  </r>
  <r>
    <x v="2"/>
    <n v="10"/>
    <s v="10-1989"/>
    <s v="1989-10"/>
    <n v="126.1"/>
    <n v="2.0201268834258528"/>
    <n v="2.0877319587628866"/>
    <n v="2.1439333862014278"/>
    <x v="3"/>
  </r>
  <r>
    <x v="2"/>
    <n v="11"/>
    <s v="11-1989"/>
    <s v="1989-11"/>
    <n v="126.3"/>
    <n v="2.0169279493269991"/>
    <n v="2.0844259699129055"/>
    <n v="2.1405384006334129"/>
    <x v="3"/>
  </r>
  <r>
    <x v="2"/>
    <n v="12"/>
    <s v="12-1989"/>
    <s v="1989-12"/>
    <n v="126.8"/>
    <n v="2.0089747634069401"/>
    <n v="2.0762066246056783"/>
    <n v="2.1320977917981074"/>
    <x v="3"/>
  </r>
  <r>
    <x v="3"/>
    <n v="1"/>
    <s v="1-1990"/>
    <s v="1990-01"/>
    <n v="127.8"/>
    <n v="1.9932550860719875"/>
    <n v="2.0599608763693271"/>
    <n v="2.1154147104851333"/>
    <x v="0"/>
  </r>
  <r>
    <x v="3"/>
    <n v="2"/>
    <s v="2-1990"/>
    <s v="1990-02"/>
    <n v="128.80000000000001"/>
    <n v="1.9777795031055898"/>
    <n v="2.0439673913043475"/>
    <n v="2.0989906832298137"/>
    <x v="0"/>
  </r>
  <r>
    <x v="3"/>
    <n v="3"/>
    <s v="3-1990"/>
    <s v="1990-03"/>
    <n v="129.6"/>
    <n v="1.965570987654321"/>
    <n v="2.0313503086419753"/>
    <n v="2.086033950617284"/>
    <x v="0"/>
  </r>
  <r>
    <x v="3"/>
    <n v="4"/>
    <s v="4-1990"/>
    <s v="1990-04"/>
    <n v="129.6"/>
    <n v="1.965570987654321"/>
    <n v="2.0313503086419753"/>
    <n v="2.086033950617284"/>
    <x v="1"/>
  </r>
  <r>
    <x v="3"/>
    <n v="5"/>
    <s v="5-1990"/>
    <s v="1990-05"/>
    <n v="130"/>
    <n v="1.9595230769230769"/>
    <n v="2.0250999999999997"/>
    <n v="2.0796153846153849"/>
    <x v="1"/>
  </r>
  <r>
    <x v="3"/>
    <n v="6"/>
    <s v="6-1990"/>
    <s v="1990-06"/>
    <n v="130.80000000000001"/>
    <n v="1.9475382262996941"/>
    <n v="2.0127140672782873"/>
    <n v="2.0668960244648318"/>
    <x v="1"/>
  </r>
  <r>
    <x v="3"/>
    <n v="7"/>
    <s v="7-1990"/>
    <s v="1990-07"/>
    <n v="131.30000000000001"/>
    <n v="1.94012185833968"/>
    <n v="2.0050495049504948"/>
    <n v="2.0590251332825589"/>
    <x v="2"/>
  </r>
  <r>
    <x v="3"/>
    <n v="8"/>
    <s v="8-1990"/>
    <s v="1990-08"/>
    <n v="132.19999999999999"/>
    <n v="1.9269137670196674"/>
    <n v="1.9913993948562783"/>
    <n v="2.0450075642965206"/>
    <x v="2"/>
  </r>
  <r>
    <x v="3"/>
    <n v="9"/>
    <s v="9-1990"/>
    <s v="1990-09"/>
    <n v="133.5"/>
    <n v="1.9081498127340824"/>
    <n v="1.972007490636704"/>
    <n v="2.0250936329588018"/>
    <x v="2"/>
  </r>
  <r>
    <x v="3"/>
    <n v="10"/>
    <s v="10-1990"/>
    <s v="1990-10"/>
    <n v="134.30000000000001"/>
    <n v="1.8967833209233058"/>
    <n v="1.9602606105733429"/>
    <n v="2.013030528667163"/>
    <x v="3"/>
  </r>
  <r>
    <x v="3"/>
    <n v="11"/>
    <s v="11-1990"/>
    <s v="1990-11"/>
    <n v="134.5"/>
    <n v="1.8939628252788103"/>
    <n v="1.9573457249070629"/>
    <n v="2.0100371747211896"/>
    <x v="3"/>
  </r>
  <r>
    <x v="3"/>
    <n v="12"/>
    <s v="12-1990"/>
    <s v="1990-12"/>
    <n v="135"/>
    <n v="1.886948148148148"/>
    <n v="1.9500962962962962"/>
    <n v="2.0025925925925927"/>
    <x v="3"/>
  </r>
  <r>
    <x v="4"/>
    <n v="1"/>
    <s v="1-1991"/>
    <s v="1991-01"/>
    <n v="136"/>
    <n v="1.8730735294117646"/>
    <n v="1.9357573529411762"/>
    <n v="1.9878676470588237"/>
    <x v="0"/>
  </r>
  <r>
    <x v="4"/>
    <n v="2"/>
    <s v="2-1991"/>
    <s v="1991-02"/>
    <n v="135.9"/>
    <n v="1.8744518027961736"/>
    <n v="1.9371817512877112"/>
    <n v="1.9893303899926418"/>
    <x v="0"/>
  </r>
  <r>
    <x v="4"/>
    <n v="3"/>
    <s v="3-1991"/>
    <s v="1991-03"/>
    <n v="135.80000000000001"/>
    <n v="1.8758321060382914"/>
    <n v="1.93860824742268"/>
    <n v="1.9907952871870398"/>
    <x v="0"/>
  </r>
  <r>
    <x v="4"/>
    <n v="4"/>
    <s v="4-1991"/>
    <s v="1991-04"/>
    <n v="136.19999999999999"/>
    <n v="1.870323054331865"/>
    <n v="1.9329148311306901"/>
    <n v="1.9849486049926581"/>
    <x v="1"/>
  </r>
  <r>
    <x v="4"/>
    <n v="5"/>
    <s v="5-1991"/>
    <s v="1991-05"/>
    <n v="136.30000000000001"/>
    <n v="1.8689508437270725"/>
    <n v="1.9314966984592807"/>
    <n v="1.983492296404989"/>
    <x v="1"/>
  </r>
  <r>
    <x v="4"/>
    <n v="6"/>
    <s v="6-1991"/>
    <s v="1991-06"/>
    <n v="136.80000000000001"/>
    <n v="1.8621198830409356"/>
    <n v="1.9244371345029236"/>
    <n v="1.9762426900584795"/>
    <x v="1"/>
  </r>
  <r>
    <x v="4"/>
    <n v="7"/>
    <s v="7-1991"/>
    <s v="1991-07"/>
    <n v="137.30000000000001"/>
    <n v="1.8553386744355425"/>
    <n v="1.9174289876183537"/>
    <n v="1.9690458849235251"/>
    <x v="2"/>
  </r>
  <r>
    <x v="4"/>
    <n v="8"/>
    <s v="8-1991"/>
    <s v="1991-08"/>
    <n v="137.9"/>
    <n v="1.8472661348803481"/>
    <n v="1.9090862944162434"/>
    <n v="1.9604786076867295"/>
    <x v="2"/>
  </r>
  <r>
    <x v="4"/>
    <n v="9"/>
    <s v="9-1991"/>
    <s v="1991-09"/>
    <n v="138.6"/>
    <n v="1.837936507936508"/>
    <n v="1.8994444444444443"/>
    <n v="1.9505772005772009"/>
    <x v="2"/>
  </r>
  <r>
    <x v="4"/>
    <n v="10"/>
    <s v="10-1991"/>
    <s v="1991-10"/>
    <n v="138.6"/>
    <n v="1.837936507936508"/>
    <n v="1.8994444444444443"/>
    <n v="1.9505772005772009"/>
    <x v="3"/>
  </r>
  <r>
    <x v="4"/>
    <n v="11"/>
    <s v="11-1991"/>
    <s v="1991-11"/>
    <n v="139"/>
    <n v="1.8326474820143885"/>
    <n v="1.8939784172661869"/>
    <n v="1.9449640287769785"/>
    <x v="3"/>
  </r>
  <r>
    <x v="4"/>
    <n v="12"/>
    <s v="12-1991"/>
    <s v="1991-12"/>
    <n v="139"/>
    <n v="1.8326474820143885"/>
    <n v="1.8939784172661869"/>
    <n v="1.9449640287769785"/>
    <x v="3"/>
  </r>
  <r>
    <x v="5"/>
    <n v="1"/>
    <s v="1-1992"/>
    <s v="1992-01"/>
    <n v="139.80000000000001"/>
    <n v="1.8221602288984262"/>
    <n v="1.8831402002861226"/>
    <n v="1.9338340486409156"/>
    <x v="0"/>
  </r>
  <r>
    <x v="5"/>
    <n v="2"/>
    <s v="2-1992"/>
    <s v="1992-02"/>
    <n v="140.5"/>
    <n v="1.8130818505338078"/>
    <n v="1.8737580071174376"/>
    <n v="1.924199288256228"/>
    <x v="0"/>
  </r>
  <r>
    <x v="5"/>
    <n v="3"/>
    <s v="3-1992"/>
    <s v="1992-03"/>
    <n v="141.1"/>
    <n v="1.80537207654146"/>
    <n v="1.8657902197023386"/>
    <n v="1.9160170092133242"/>
    <x v="0"/>
  </r>
  <r>
    <x v="5"/>
    <n v="4"/>
    <s v="4-1992"/>
    <s v="1992-04"/>
    <n v="141.30000000000001"/>
    <n v="1.8028167020523707"/>
    <n v="1.8631493276716204"/>
    <n v="1.913305024769993"/>
    <x v="1"/>
  </r>
  <r>
    <x v="5"/>
    <n v="5"/>
    <s v="5-1992"/>
    <s v="1992-05"/>
    <n v="141.4"/>
    <n v="1.8015417256011315"/>
    <n v="1.8618316831683166"/>
    <n v="1.9119519094766619"/>
    <x v="1"/>
  </r>
  <r>
    <x v="5"/>
    <n v="6"/>
    <s v="6-1992"/>
    <s v="1992-06"/>
    <n v="141.6"/>
    <n v="1.798997175141243"/>
    <n v="1.8592019774011299"/>
    <n v="1.9092514124293787"/>
    <x v="1"/>
  </r>
  <r>
    <x v="5"/>
    <n v="7"/>
    <s v="7-1992"/>
    <s v="1992-07"/>
    <n v="141.9"/>
    <n v="1.7951937984496122"/>
    <n v="1.8552713178294571"/>
    <n v="1.9052149400986611"/>
    <x v="2"/>
  </r>
  <r>
    <x v="5"/>
    <n v="8"/>
    <s v="8-1992"/>
    <s v="1992-08"/>
    <n v="142.30000000000001"/>
    <n v="1.7901475755446239"/>
    <n v="1.8500562192550947"/>
    <n v="1.8998594518622629"/>
    <x v="2"/>
  </r>
  <r>
    <x v="5"/>
    <n v="9"/>
    <s v="9-1992"/>
    <s v="1992-09"/>
    <n v="142.9"/>
    <n v="1.782631210636809"/>
    <n v="1.842288313505948"/>
    <n v="1.8918824352694192"/>
    <x v="2"/>
  </r>
  <r>
    <x v="5"/>
    <n v="10"/>
    <s v="10-1992"/>
    <s v="1992-10"/>
    <n v="143.69999999999999"/>
    <n v="1.7727070285316633"/>
    <n v="1.8320320111343076"/>
    <n v="1.8813500347947114"/>
    <x v="3"/>
  </r>
  <r>
    <x v="5"/>
    <n v="11"/>
    <s v="11-1992"/>
    <s v="1992-11"/>
    <n v="143.9"/>
    <n v="1.7702432244614315"/>
    <n v="1.8294857539958302"/>
    <n v="1.878735232800556"/>
    <x v="3"/>
  </r>
  <r>
    <x v="5"/>
    <n v="12"/>
    <s v="12-1992"/>
    <s v="1992-12"/>
    <n v="143.9"/>
    <n v="1.7702432244614315"/>
    <n v="1.8294857539958302"/>
    <n v="1.878735232800556"/>
    <x v="3"/>
  </r>
  <r>
    <x v="6"/>
    <n v="1"/>
    <s v="1-1993"/>
    <s v="1993-01"/>
    <n v="144.69999999999999"/>
    <n v="1.7604561161022807"/>
    <n v="1.8193711126468555"/>
    <n v="1.8683483068417419"/>
    <x v="0"/>
  </r>
  <r>
    <x v="6"/>
    <n v="2"/>
    <s v="2-1993"/>
    <s v="1993-02"/>
    <n v="145.19999999999999"/>
    <n v="1.7543939393939396"/>
    <n v="1.8131060606060605"/>
    <n v="1.8619146005509646"/>
    <x v="0"/>
  </r>
  <r>
    <x v="6"/>
    <n v="3"/>
    <s v="3-1993"/>
    <s v="1993-03"/>
    <n v="145.19999999999999"/>
    <n v="1.7543939393939396"/>
    <n v="1.8131060606060605"/>
    <n v="1.8619146005509646"/>
    <x v="0"/>
  </r>
  <r>
    <x v="6"/>
    <n v="4"/>
    <s v="4-1993"/>
    <s v="1993-04"/>
    <n v="145.69999999999999"/>
    <n v="1.7483733699382293"/>
    <n v="1.8068840082361015"/>
    <n v="1.8555250514756352"/>
    <x v="1"/>
  </r>
  <r>
    <x v="6"/>
    <n v="5"/>
    <s v="5-1993"/>
    <s v="1993-05"/>
    <n v="146"/>
    <n v="1.7447808219178083"/>
    <n v="1.8031712328767122"/>
    <n v="1.8517123287671235"/>
    <x v="1"/>
  </r>
  <r>
    <x v="6"/>
    <n v="6"/>
    <s v="6-1993"/>
    <s v="1993-06"/>
    <n v="146"/>
    <n v="1.7447808219178083"/>
    <n v="1.8031712328767122"/>
    <n v="1.8517123287671235"/>
    <x v="1"/>
  </r>
  <r>
    <x v="6"/>
    <n v="7"/>
    <s v="7-1993"/>
    <s v="1993-07"/>
    <n v="146"/>
    <n v="1.7447808219178083"/>
    <n v="1.8031712328767122"/>
    <n v="1.8517123287671235"/>
    <x v="2"/>
  </r>
  <r>
    <x v="6"/>
    <n v="8"/>
    <s v="8-1993"/>
    <s v="1993-08"/>
    <n v="146.19999999999999"/>
    <n v="1.7423939808481534"/>
    <n v="1.8007045143638851"/>
    <n v="1.8491792065663477"/>
    <x v="2"/>
  </r>
  <r>
    <x v="6"/>
    <n v="9"/>
    <s v="9-1993"/>
    <s v="1993-09"/>
    <n v="146.6"/>
    <n v="1.7376398362892225"/>
    <n v="1.7957912687585265"/>
    <n v="1.8441336971350617"/>
    <x v="2"/>
  </r>
  <r>
    <x v="6"/>
    <n v="10"/>
    <s v="10-1993"/>
    <s v="1993-10"/>
    <n v="147.1"/>
    <n v="1.7317335146159076"/>
    <n v="1.7896872875594834"/>
    <n v="1.8378653976886474"/>
    <x v="3"/>
  </r>
  <r>
    <x v="6"/>
    <n v="11"/>
    <s v="11-1993"/>
    <s v="1993-11"/>
    <n v="147.5"/>
    <n v="1.7270372881355933"/>
    <n v="1.7848338983050847"/>
    <n v="1.8328813559322035"/>
    <x v="3"/>
  </r>
  <r>
    <x v="6"/>
    <n v="12"/>
    <s v="12-1993"/>
    <s v="1993-12"/>
    <n v="147.80000000000001"/>
    <n v="1.7235317997293638"/>
    <n v="1.7812110960757779"/>
    <n v="1.8291610284167794"/>
    <x v="3"/>
  </r>
  <r>
    <x v="7"/>
    <n v="1"/>
    <s v="1-1994"/>
    <s v="1994-01"/>
    <n v="148.1"/>
    <n v="1.7200405131667793"/>
    <n v="1.7776029709655636"/>
    <n v="1.8254557731262662"/>
    <x v="0"/>
  </r>
  <r>
    <x v="7"/>
    <n v="2"/>
    <s v="2-1994"/>
    <s v="1994-02"/>
    <n v="148.30000000000001"/>
    <n v="1.7177208361429532"/>
    <n v="1.7752056641942007"/>
    <n v="1.822993931220499"/>
    <x v="0"/>
  </r>
  <r>
    <x v="7"/>
    <n v="3"/>
    <s v="3-1994"/>
    <s v="1994-03"/>
    <n v="149"/>
    <n v="1.7096510067114095"/>
    <n v="1.7668657718120804"/>
    <n v="1.8144295302013425"/>
    <x v="0"/>
  </r>
  <r>
    <x v="7"/>
    <n v="4"/>
    <s v="4-1994"/>
    <s v="1994-04"/>
    <n v="148.9"/>
    <n v="1.7107991940899931"/>
    <n v="1.7680523841504363"/>
    <n v="1.8156480859637341"/>
    <x v="1"/>
  </r>
  <r>
    <x v="7"/>
    <n v="5"/>
    <s v="5-1994"/>
    <s v="1994-05"/>
    <n v="148.80000000000001"/>
    <n v="1.7119489247311828"/>
    <n v="1.7692405913978491"/>
    <n v="1.8168682795698925"/>
    <x v="1"/>
  </r>
  <r>
    <x v="7"/>
    <n v="6"/>
    <s v="6-1994"/>
    <s v="1994-06"/>
    <n v="148.9"/>
    <n v="1.7107991940899931"/>
    <n v="1.7680523841504363"/>
    <n v="1.8156480859637341"/>
    <x v="1"/>
  </r>
  <r>
    <x v="7"/>
    <n v="7"/>
    <s v="7-1994"/>
    <s v="1994-07"/>
    <n v="149.5"/>
    <n v="1.703933110367893"/>
    <n v="1.7609565217391303"/>
    <n v="1.8083612040133781"/>
    <x v="2"/>
  </r>
  <r>
    <x v="7"/>
    <n v="8"/>
    <s v="8-1994"/>
    <s v="1994-08"/>
    <n v="150.1"/>
    <n v="1.6971219187208528"/>
    <n v="1.7539173884077282"/>
    <n v="1.801132578281146"/>
    <x v="2"/>
  </r>
  <r>
    <x v="7"/>
    <n v="9"/>
    <s v="9-1994"/>
    <s v="1994-09"/>
    <n v="150.6"/>
    <n v="1.6914873837981408"/>
    <n v="1.748094289508632"/>
    <n v="1.7951527224435593"/>
    <x v="2"/>
  </r>
  <r>
    <x v="7"/>
    <n v="10"/>
    <s v="10-1994"/>
    <s v="1994-10"/>
    <n v="151"/>
    <n v="1.6870066225165563"/>
    <n v="1.7434635761589403"/>
    <n v="1.7903973509933777"/>
    <x v="3"/>
  </r>
  <r>
    <x v="7"/>
    <n v="11"/>
    <s v="11-1994"/>
    <s v="1994-11"/>
    <n v="151.1"/>
    <n v="1.6858901389808074"/>
    <n v="1.7423097286565188"/>
    <n v="1.7892124420913305"/>
    <x v="3"/>
  </r>
  <r>
    <x v="7"/>
    <n v="12"/>
    <s v="12-1994"/>
    <s v="1994-12"/>
    <n v="151.19999999999999"/>
    <n v="1.6847751322751323"/>
    <n v="1.7411574074074074"/>
    <n v="1.7880291005291009"/>
    <x v="3"/>
  </r>
  <r>
    <x v="8"/>
    <n v="1"/>
    <s v="1-1995"/>
    <s v="1995-01"/>
    <n v="152"/>
    <n v="1.6759078947368422"/>
    <n v="1.7319934210526313"/>
    <n v="1.7786184210526317"/>
    <x v="0"/>
  </r>
  <r>
    <x v="8"/>
    <n v="2"/>
    <s v="2-1995"/>
    <s v="1995-02"/>
    <n v="152.4"/>
    <n v="1.671509186351706"/>
    <n v="1.7274475065616797"/>
    <n v="1.7739501312335959"/>
    <x v="0"/>
  </r>
  <r>
    <x v="8"/>
    <n v="3"/>
    <s v="3-1995"/>
    <s v="1995-03"/>
    <n v="152.80000000000001"/>
    <n v="1.6671335078534031"/>
    <n v="1.7229253926701569"/>
    <n v="1.769306282722513"/>
    <x v="0"/>
  </r>
  <r>
    <x v="8"/>
    <n v="4"/>
    <s v="4-1995"/>
    <s v="1995-04"/>
    <n v="153.19999999999999"/>
    <n v="1.662780678851175"/>
    <n v="1.7184268929503916"/>
    <n v="1.7646866840731072"/>
    <x v="1"/>
  </r>
  <r>
    <x v="8"/>
    <n v="5"/>
    <s v="5-1995"/>
    <s v="1995-05"/>
    <n v="153.5"/>
    <n v="1.6595309446254072"/>
    <n v="1.7150684039087947"/>
    <n v="1.7612377850162868"/>
    <x v="1"/>
  </r>
  <r>
    <x v="8"/>
    <n v="6"/>
    <s v="6-1995"/>
    <s v="1995-06"/>
    <n v="153.6"/>
    <n v="1.6584505208333333"/>
    <n v="1.7139518229166666"/>
    <n v="1.7600911458333335"/>
    <x v="1"/>
  </r>
  <r>
    <x v="8"/>
    <n v="7"/>
    <s v="7-1995"/>
    <s v="1995-07"/>
    <n v="153.5"/>
    <n v="1.6595309446254072"/>
    <n v="1.7150684039087947"/>
    <n v="1.7612377850162868"/>
    <x v="2"/>
  </r>
  <r>
    <x v="8"/>
    <n v="8"/>
    <s v="8-1995"/>
    <s v="1995-08"/>
    <n v="153.69999999999999"/>
    <n v="1.6573715029277816"/>
    <n v="1.712836694860117"/>
    <n v="1.7589459986987641"/>
    <x v="2"/>
  </r>
  <r>
    <x v="8"/>
    <n v="9"/>
    <s v="9-1995"/>
    <s v="1995-09"/>
    <n v="154.1"/>
    <n v="1.6530694354315381"/>
    <n v="1.7083906554185593"/>
    <n v="1.7543802725502922"/>
    <x v="2"/>
  </r>
  <r>
    <x v="8"/>
    <n v="10"/>
    <s v="10-1995"/>
    <s v="1995-10"/>
    <n v="154.6"/>
    <n v="1.6477231565329884"/>
    <n v="1.7028654592496766"/>
    <n v="1.7487063389391981"/>
    <x v="3"/>
  </r>
  <r>
    <x v="8"/>
    <n v="11"/>
    <s v="11-1995"/>
    <s v="1995-11"/>
    <n v="154.4"/>
    <n v="1.6498575129533679"/>
    <n v="1.7050712435233157"/>
    <n v="1.7509715025906736"/>
    <x v="3"/>
  </r>
  <r>
    <x v="8"/>
    <n v="12"/>
    <s v="12-1995"/>
    <s v="1995-12"/>
    <n v="154.30000000000001"/>
    <n v="1.6509267660401814"/>
    <n v="1.7061762799740763"/>
    <n v="1.7521062864549579"/>
    <x v="3"/>
  </r>
  <r>
    <x v="9"/>
    <n v="1"/>
    <s v="1-1996"/>
    <s v="1996-01"/>
    <n v="155.30000000000001"/>
    <n v="1.640296200901481"/>
    <n v="1.6951899549259495"/>
    <n v="1.740824211204121"/>
    <x v="0"/>
  </r>
  <r>
    <x v="9"/>
    <n v="2"/>
    <s v="2-1996"/>
    <s v="1996-02"/>
    <n v="155.80000000000001"/>
    <n v="1.6350320924261872"/>
    <n v="1.6897496790757378"/>
    <n v="1.735237483953787"/>
    <x v="0"/>
  </r>
  <r>
    <x v="9"/>
    <n v="3"/>
    <s v="3-1996"/>
    <s v="1996-03"/>
    <n v="156.4"/>
    <n v="1.6287595907928387"/>
    <n v="1.6832672634271098"/>
    <n v="1.7285805626598467"/>
    <x v="0"/>
  </r>
  <r>
    <x v="9"/>
    <n v="4"/>
    <s v="4-1996"/>
    <s v="1996-04"/>
    <n v="157.1"/>
    <n v="1.621502227880331"/>
    <n v="1.6757670273711012"/>
    <n v="1.7208784213876513"/>
    <x v="1"/>
  </r>
  <r>
    <x v="9"/>
    <n v="5"/>
    <s v="5-1996"/>
    <s v="1996-05"/>
    <n v="157.6"/>
    <n v="1.6163578680203046"/>
    <n v="1.6704505076142131"/>
    <n v="1.7154187817258886"/>
    <x v="1"/>
  </r>
  <r>
    <x v="9"/>
    <n v="6"/>
    <s v="6-1996"/>
    <s v="1996-06"/>
    <n v="157.5"/>
    <n v="1.6173841269841269"/>
    <n v="1.6715111111111109"/>
    <n v="1.7165079365079368"/>
    <x v="1"/>
  </r>
  <r>
    <x v="9"/>
    <n v="7"/>
    <s v="7-1996"/>
    <s v="1996-07"/>
    <n v="157.9"/>
    <n v="1.6132868904369855"/>
    <n v="1.6672767574414185"/>
    <n v="1.7121595946801773"/>
    <x v="2"/>
  </r>
  <r>
    <x v="9"/>
    <n v="8"/>
    <s v="8-1996"/>
    <s v="1996-08"/>
    <n v="158"/>
    <n v="1.6122658227848101"/>
    <n v="1.6662215189873417"/>
    <n v="1.7110759493670888"/>
    <x v="2"/>
  </r>
  <r>
    <x v="9"/>
    <n v="9"/>
    <s v="9-1996"/>
    <s v="1996-09"/>
    <n v="158.6"/>
    <n v="1.6061664564943254"/>
    <n v="1.6599180327868852"/>
    <n v="1.7046027742749057"/>
    <x v="2"/>
  </r>
  <r>
    <x v="9"/>
    <n v="10"/>
    <s v="10-1996"/>
    <s v="1996-10"/>
    <n v="159.1"/>
    <n v="1.6011187932118165"/>
    <n v="1.6547014456316782"/>
    <n v="1.6992457573852924"/>
    <x v="3"/>
  </r>
  <r>
    <x v="9"/>
    <n v="11"/>
    <s v="11-1996"/>
    <s v="1996-11"/>
    <n v="159.19999999999999"/>
    <n v="1.6001130653266333"/>
    <n v="1.6536620603015075"/>
    <n v="1.6981783919597992"/>
    <x v="3"/>
  </r>
  <r>
    <x v="9"/>
    <n v="12"/>
    <s v="12-1996"/>
    <s v="1996-12"/>
    <n v="158.69999999999999"/>
    <n v="1.6051543793320733"/>
    <n v="1.6588720856962822"/>
    <n v="1.7035286704473853"/>
    <x v="3"/>
  </r>
  <r>
    <x v="10"/>
    <n v="1"/>
    <s v="1-1997"/>
    <s v="1997-01"/>
    <n v="159.6"/>
    <n v="1.5961027568922306"/>
    <n v="1.649517543859649"/>
    <n v="1.6939223057644113"/>
    <x v="0"/>
  </r>
  <r>
    <x v="10"/>
    <n v="2"/>
    <s v="2-1997"/>
    <s v="1997-02"/>
    <n v="160.1"/>
    <n v="1.5911180512179888"/>
    <n v="1.644366021236727"/>
    <n v="1.6886321049344162"/>
    <x v="0"/>
  </r>
  <r>
    <x v="10"/>
    <n v="3"/>
    <s v="3-1997"/>
    <s v="1997-03"/>
    <n v="160.80000000000001"/>
    <n v="1.5841915422885571"/>
    <n v="1.6372077114427859"/>
    <n v="1.6812810945273633"/>
    <x v="0"/>
  </r>
  <r>
    <x v="10"/>
    <n v="4"/>
    <s v="4-1997"/>
    <s v="1997-04"/>
    <n v="161.1"/>
    <n v="1.5812414649286157"/>
    <n v="1.6341589075108627"/>
    <n v="1.6781502172563627"/>
    <x v="1"/>
  </r>
  <r>
    <x v="10"/>
    <n v="5"/>
    <s v="5-1997"/>
    <s v="1997-05"/>
    <n v="161.1"/>
    <n v="1.5812414649286157"/>
    <n v="1.6341589075108627"/>
    <n v="1.6781502172563627"/>
    <x v="1"/>
  </r>
  <r>
    <x v="10"/>
    <n v="6"/>
    <s v="6-1997"/>
    <s v="1997-06"/>
    <n v="161"/>
    <n v="1.582223602484472"/>
    <n v="1.6351739130434781"/>
    <n v="1.6791925465838511"/>
    <x v="1"/>
  </r>
  <r>
    <x v="10"/>
    <n v="7"/>
    <s v="7-1997"/>
    <s v="1997-07"/>
    <n v="161.1"/>
    <n v="1.5812414649286157"/>
    <n v="1.6341589075108627"/>
    <n v="1.6781502172563627"/>
    <x v="2"/>
  </r>
  <r>
    <x v="10"/>
    <n v="8"/>
    <s v="8-1997"/>
    <s v="1997-08"/>
    <n v="161.5"/>
    <n v="1.5773250773993808"/>
    <n v="1.6301114551083591"/>
    <n v="1.6739938080495358"/>
    <x v="2"/>
  </r>
  <r>
    <x v="10"/>
    <n v="9"/>
    <s v="9-1997"/>
    <s v="1997-09"/>
    <n v="162.1"/>
    <n v="1.5714867365823566"/>
    <n v="1.624077729796422"/>
    <n v="1.6677976557680445"/>
    <x v="2"/>
  </r>
  <r>
    <x v="10"/>
    <n v="10"/>
    <s v="10-1997"/>
    <s v="1997-10"/>
    <n v="162.80000000000001"/>
    <n v="1.5647297297297296"/>
    <n v="1.6170945945945943"/>
    <n v="1.6606265356265357"/>
    <x v="3"/>
  </r>
  <r>
    <x v="10"/>
    <n v="11"/>
    <s v="11-1997"/>
    <s v="1997-11"/>
    <n v="162.80000000000001"/>
    <n v="1.5647297297297296"/>
    <n v="1.6170945945945943"/>
    <n v="1.6606265356265357"/>
    <x v="3"/>
  </r>
  <r>
    <x v="10"/>
    <n v="12"/>
    <s v="12-1997"/>
    <s v="1997-12"/>
    <n v="162.80000000000001"/>
    <n v="1.5647297297297296"/>
    <n v="1.6170945945945943"/>
    <n v="1.6606265356265357"/>
    <x v="3"/>
  </r>
  <r>
    <x v="11"/>
    <n v="1"/>
    <s v="1-1998"/>
    <s v="1998-01"/>
    <n v="163"/>
    <n v="1.5628098159509203"/>
    <n v="1.6151104294478527"/>
    <n v="1.6585889570552148"/>
    <x v="0"/>
  </r>
  <r>
    <x v="11"/>
    <n v="2"/>
    <s v="2-1998"/>
    <s v="1998-02"/>
    <n v="163.19999999999999"/>
    <n v="1.5608946078431374"/>
    <n v="1.6131311274509803"/>
    <n v="1.6565563725490198"/>
    <x v="0"/>
  </r>
  <r>
    <x v="11"/>
    <n v="3"/>
    <s v="3-1998"/>
    <s v="1998-03"/>
    <n v="163.30000000000001"/>
    <n v="1.5599387630128596"/>
    <n v="1.6121432945499079"/>
    <n v="1.655541947336191"/>
    <x v="0"/>
  </r>
  <r>
    <x v="11"/>
    <n v="4"/>
    <s v="4-1998"/>
    <s v="1998-04"/>
    <n v="163.6"/>
    <n v="1.5570782396088021"/>
    <n v="1.6091870415647922"/>
    <n v="1.6525061124694378"/>
    <x v="1"/>
  </r>
  <r>
    <x v="11"/>
    <n v="5"/>
    <s v="5-1998"/>
    <s v="1998-05"/>
    <n v="164.3"/>
    <n v="1.5504443091905051"/>
    <n v="1.602331101643335"/>
    <n v="1.6454656116859403"/>
    <x v="1"/>
  </r>
  <r>
    <x v="11"/>
    <n v="6"/>
    <s v="6-1998"/>
    <s v="1998-06"/>
    <n v="164.2"/>
    <n v="1.5513885505481122"/>
    <n v="1.6033069427527404"/>
    <n v="1.6464677222898907"/>
    <x v="1"/>
  </r>
  <r>
    <x v="11"/>
    <n v="7"/>
    <s v="7-1998"/>
    <s v="1998-07"/>
    <n v="164.3"/>
    <n v="1.5504443091905051"/>
    <n v="1.602331101643335"/>
    <n v="1.6454656116859403"/>
    <x v="2"/>
  </r>
  <r>
    <x v="11"/>
    <n v="8"/>
    <s v="8-1998"/>
    <s v="1998-08"/>
    <n v="164.8"/>
    <n v="1.5457402912621359"/>
    <n v="1.5974696601941745"/>
    <n v="1.6404733009708738"/>
    <x v="2"/>
  </r>
  <r>
    <x v="11"/>
    <n v="9"/>
    <s v="9-1998"/>
    <s v="1998-09"/>
    <n v="165.1"/>
    <n v="1.542931556632344"/>
    <n v="1.5945669291338582"/>
    <n v="1.6374924288310118"/>
    <x v="2"/>
  </r>
  <r>
    <x v="11"/>
    <n v="10"/>
    <s v="10-1998"/>
    <s v="1998-10"/>
    <n v="165.5"/>
    <n v="1.5392024169184291"/>
    <n v="1.5907129909365558"/>
    <n v="1.633534743202417"/>
    <x v="3"/>
  </r>
  <r>
    <x v="11"/>
    <n v="11"/>
    <s v="11-1998"/>
    <s v="1998-11"/>
    <n v="165.8"/>
    <n v="1.5364173703256936"/>
    <n v="1.5878347406513869"/>
    <n v="1.6305790108564535"/>
    <x v="3"/>
  </r>
  <r>
    <x v="11"/>
    <n v="12"/>
    <s v="12-1998"/>
    <s v="1998-12"/>
    <n v="165.8"/>
    <n v="1.5364173703256936"/>
    <n v="1.5878347406513869"/>
    <n v="1.6305790108564535"/>
    <x v="3"/>
  </r>
  <r>
    <x v="12"/>
    <n v="1"/>
    <s v="1-1999"/>
    <s v="1999-01"/>
    <n v="166.4"/>
    <n v="1.5308774038461539"/>
    <n v="1.5821093749999997"/>
    <n v="1.6246995192307694"/>
    <x v="0"/>
  </r>
  <r>
    <x v="12"/>
    <n v="2"/>
    <s v="2-1999"/>
    <s v="1999-02"/>
    <n v="166.9"/>
    <n v="1.526291192330737"/>
    <n v="1.5773696824445773"/>
    <n v="1.6198322348711804"/>
    <x v="0"/>
  </r>
  <r>
    <x v="12"/>
    <n v="3"/>
    <s v="3-1999"/>
    <s v="1999-03"/>
    <n v="167.3"/>
    <n v="1.5226419605499102"/>
    <n v="1.5735983263598323"/>
    <n v="1.6159593544530784"/>
    <x v="0"/>
  </r>
  <r>
    <x v="12"/>
    <n v="4"/>
    <s v="4-1999"/>
    <s v="1999-04"/>
    <n v="169"/>
    <n v="1.5073254437869823"/>
    <n v="1.5577692307692306"/>
    <n v="1.5997041420118345"/>
    <x v="1"/>
  </r>
  <r>
    <x v="12"/>
    <n v="5"/>
    <s v="5-1999"/>
    <s v="1999-05"/>
    <n v="168.7"/>
    <n v="1.5100059276822764"/>
    <n v="1.5605394190871369"/>
    <n v="1.6025489033787792"/>
    <x v="1"/>
  </r>
  <r>
    <x v="12"/>
    <n v="6"/>
    <s v="6-1999"/>
    <s v="1999-06"/>
    <n v="168.3"/>
    <n v="1.5135947712418301"/>
    <n v="1.5642483660130717"/>
    <n v="1.6063576945929887"/>
    <x v="1"/>
  </r>
  <r>
    <x v="12"/>
    <n v="7"/>
    <s v="7-1999"/>
    <s v="1999-07"/>
    <n v="168.9"/>
    <n v="1.508217880402605"/>
    <n v="1.5586915334517464"/>
    <n v="1.6006512729425697"/>
    <x v="2"/>
  </r>
  <r>
    <x v="12"/>
    <n v="8"/>
    <s v="8-1999"/>
    <s v="1999-08"/>
    <n v="169.5"/>
    <n v="1.5028790560471976"/>
    <n v="1.5531740412979349"/>
    <n v="1.5949852507374633"/>
    <x v="2"/>
  </r>
  <r>
    <x v="12"/>
    <n v="9"/>
    <s v="9-1999"/>
    <s v="1999-09"/>
    <n v="170"/>
    <n v="1.4984588235294118"/>
    <n v="1.5486058823529409"/>
    <n v="1.5902941176470589"/>
    <x v="2"/>
  </r>
  <r>
    <x v="12"/>
    <n v="10"/>
    <s v="10-1999"/>
    <s v="1999-10"/>
    <n v="170.4"/>
    <n v="1.4949413145539905"/>
    <n v="1.544970657276995"/>
    <n v="1.5865610328638498"/>
    <x v="3"/>
  </r>
  <r>
    <x v="12"/>
    <n v="11"/>
    <s v="11-1999"/>
    <s v="1999-11"/>
    <n v="170.4"/>
    <n v="1.4949413145539905"/>
    <n v="1.544970657276995"/>
    <n v="1.5865610328638498"/>
    <x v="3"/>
  </r>
  <r>
    <x v="12"/>
    <n v="12"/>
    <s v="12-1999"/>
    <s v="1999-12"/>
    <n v="170.5"/>
    <n v="1.4940645161290322"/>
    <n v="1.5440645161290321"/>
    <n v="1.5856304985337244"/>
    <x v="3"/>
  </r>
  <r>
    <x v="13"/>
    <n v="1"/>
    <s v="1-2000"/>
    <s v="2000-01"/>
    <n v="171"/>
    <n v="1.4896959064327486"/>
    <n v="1.539549707602339"/>
    <n v="1.5809941520467838"/>
    <x v="0"/>
  </r>
  <r>
    <x v="13"/>
    <n v="2"/>
    <s v="2-2000"/>
    <s v="2000-02"/>
    <n v="172"/>
    <n v="1.4810348837209302"/>
    <n v="1.5305988372093022"/>
    <n v="1.5718023255813955"/>
    <x v="0"/>
  </r>
  <r>
    <x v="13"/>
    <n v="3"/>
    <s v="3-2000"/>
    <s v="2000-03"/>
    <n v="173.5"/>
    <n v="1.4682305475504323"/>
    <n v="1.5173659942363111"/>
    <n v="1.55821325648415"/>
    <x v="0"/>
  </r>
  <r>
    <x v="13"/>
    <n v="4"/>
    <s v="4-2000"/>
    <s v="2000-04"/>
    <n v="173.7"/>
    <n v="1.466540011514105"/>
    <n v="1.5156188831318365"/>
    <n v="1.5564191134139322"/>
    <x v="1"/>
  </r>
  <r>
    <x v="13"/>
    <n v="5"/>
    <s v="5-2000"/>
    <s v="2000-05"/>
    <n v="174"/>
    <n v="1.4640114942528735"/>
    <n v="1.5130057471264367"/>
    <n v="1.5537356321839082"/>
    <x v="1"/>
  </r>
  <r>
    <x v="13"/>
    <n v="6"/>
    <s v="6-2000"/>
    <s v="2000-06"/>
    <n v="174.3"/>
    <n v="1.4614916810097531"/>
    <n v="1.5104016064257026"/>
    <n v="1.551061388410786"/>
    <x v="1"/>
  </r>
  <r>
    <x v="13"/>
    <n v="7"/>
    <s v="7-2000"/>
    <s v="2000-07"/>
    <n v="175.2"/>
    <n v="1.4539840182648403"/>
    <n v="1.5026426940639268"/>
    <n v="1.5430936073059363"/>
    <x v="2"/>
  </r>
  <r>
    <x v="13"/>
    <n v="8"/>
    <s v="8-2000"/>
    <s v="2000-08"/>
    <n v="175.9"/>
    <n v="1.4481978396816373"/>
    <n v="1.4966628766344512"/>
    <n v="1.5369528140989199"/>
    <x v="2"/>
  </r>
  <r>
    <x v="13"/>
    <n v="9"/>
    <s v="9-2000"/>
    <s v="2000-09"/>
    <n v="176.6"/>
    <n v="1.4424575311438279"/>
    <n v="1.4907304643261607"/>
    <n v="1.5308607021517555"/>
    <x v="2"/>
  </r>
  <r>
    <x v="13"/>
    <n v="10"/>
    <s v="10-2000"/>
    <s v="2000-10"/>
    <n v="177.2"/>
    <n v="1.4375733634311514"/>
    <n v="1.4856828442437924"/>
    <n v="1.5256772009029347"/>
    <x v="3"/>
  </r>
  <r>
    <x v="13"/>
    <n v="11"/>
    <s v="11-2000"/>
    <s v="2000-11"/>
    <n v="177.2"/>
    <n v="1.4375733634311514"/>
    <n v="1.4856828442437924"/>
    <n v="1.5256772009029347"/>
    <x v="3"/>
  </r>
  <r>
    <x v="13"/>
    <n v="12"/>
    <s v="12-2000"/>
    <s v="2000-12"/>
    <n v="177.1"/>
    <n v="1.4383850931677018"/>
    <n v="1.4865217391304346"/>
    <n v="1.5265386787125919"/>
    <x v="3"/>
  </r>
  <r>
    <x v="14"/>
    <n v="1"/>
    <s v="1-2001"/>
    <s v="2001-01"/>
    <n v="178.3"/>
    <n v="1.4287044307347168"/>
    <n v="1.4765171060011215"/>
    <n v="1.5162647223780146"/>
    <x v="0"/>
  </r>
  <r>
    <x v="14"/>
    <n v="2"/>
    <s v="2-2001"/>
    <s v="2001-02"/>
    <n v="179.3"/>
    <n v="1.4207361963190184"/>
    <n v="1.4682822085889569"/>
    <n v="1.5078081427774679"/>
    <x v="0"/>
  </r>
  <r>
    <x v="14"/>
    <n v="3"/>
    <s v="3-2001"/>
    <s v="2001-03"/>
    <n v="180.1"/>
    <n v="1.4144253192670739"/>
    <n v="1.4617601332593002"/>
    <n v="1.5011104941699058"/>
    <x v="0"/>
  </r>
  <r>
    <x v="14"/>
    <n v="4"/>
    <s v="4-2001"/>
    <s v="2001-04"/>
    <n v="180.4"/>
    <n v="1.4120731707317074"/>
    <n v="1.4593292682926828"/>
    <n v="1.4986141906873616"/>
    <x v="1"/>
  </r>
  <r>
    <x v="14"/>
    <n v="5"/>
    <s v="5-2001"/>
    <s v="2001-05"/>
    <n v="181.3"/>
    <n v="1.4050634307777163"/>
    <n v="1.4520849420849418"/>
    <n v="1.4911748483177054"/>
    <x v="1"/>
  </r>
  <r>
    <x v="14"/>
    <n v="6"/>
    <s v="6-2001"/>
    <s v="2001-06"/>
    <n v="182"/>
    <n v="1.3996593406593407"/>
    <n v="1.4464999999999999"/>
    <n v="1.4854395604395605"/>
    <x v="1"/>
  </r>
  <r>
    <x v="14"/>
    <n v="7"/>
    <s v="7-2001"/>
    <s v="2001-07"/>
    <n v="182"/>
    <n v="1.3996593406593407"/>
    <n v="1.4464999999999999"/>
    <n v="1.4854395604395605"/>
    <x v="2"/>
  </r>
  <r>
    <x v="14"/>
    <n v="8"/>
    <s v="8-2001"/>
    <s v="2001-08"/>
    <n v="181.9"/>
    <n v="1.4004288070368334"/>
    <n v="1.4472952171522813"/>
    <n v="1.4862561847168776"/>
    <x v="2"/>
  </r>
  <r>
    <x v="14"/>
    <n v="9"/>
    <s v="9-2001"/>
    <s v="2001-09"/>
    <n v="182.5"/>
    <n v="1.3958246575342466"/>
    <n v="1.4425369863013697"/>
    <n v="1.4813698630136987"/>
    <x v="2"/>
  </r>
  <r>
    <x v="14"/>
    <n v="10"/>
    <s v="10-2001"/>
    <s v="2001-10"/>
    <n v="182.5"/>
    <n v="1.3958246575342466"/>
    <n v="1.4425369863013697"/>
    <n v="1.4813698630136987"/>
    <x v="3"/>
  </r>
  <r>
    <x v="14"/>
    <n v="11"/>
    <s v="11-2001"/>
    <s v="2001-11"/>
    <n v="182.3"/>
    <n v="1.3973560065825561"/>
    <n v="1.4441195831047722"/>
    <n v="1.4829950630828306"/>
    <x v="3"/>
  </r>
  <r>
    <x v="14"/>
    <n v="12"/>
    <s v="12-2001"/>
    <s v="2001-12"/>
    <n v="181.6"/>
    <n v="1.4027422907488987"/>
    <n v="1.4496861233480176"/>
    <n v="1.4887114537444937"/>
    <x v="3"/>
  </r>
  <r>
    <x v="15"/>
    <n v="1"/>
    <s v="1-2002"/>
    <s v="2002-01"/>
    <n v="182.4"/>
    <n v="1.3965899122807017"/>
    <n v="1.4433278508771927"/>
    <n v="1.4821820175438598"/>
    <x v="0"/>
  </r>
  <r>
    <x v="15"/>
    <n v="2"/>
    <s v="2-2002"/>
    <s v="2002-02"/>
    <n v="183.2"/>
    <n v="1.390491266375546"/>
    <n v="1.4370251091703057"/>
    <n v="1.4757096069868998"/>
    <x v="0"/>
  </r>
  <r>
    <x v="15"/>
    <n v="3"/>
    <s v="3-2002"/>
    <s v="2002-03"/>
    <n v="184"/>
    <n v="1.384445652173913"/>
    <n v="1.4307771739130433"/>
    <n v="1.4692934782608698"/>
    <x v="0"/>
  </r>
  <r>
    <x v="15"/>
    <n v="4"/>
    <s v="4-2002"/>
    <s v="2002-04"/>
    <n v="185.1"/>
    <n v="1.3762182603997839"/>
    <n v="1.4222744462452728"/>
    <n v="1.4605618584548894"/>
    <x v="1"/>
  </r>
  <r>
    <x v="15"/>
    <n v="5"/>
    <s v="5-2002"/>
    <s v="2002-05"/>
    <n v="184.8"/>
    <n v="1.3784523809523808"/>
    <n v="1.4245833333333331"/>
    <n v="1.4629329004329004"/>
    <x v="1"/>
  </r>
  <r>
    <x v="15"/>
    <n v="6"/>
    <s v="6-2002"/>
    <s v="2002-06"/>
    <n v="184.5"/>
    <n v="1.3806937669376693"/>
    <n v="1.4268997289972898"/>
    <n v="1.4653116531165313"/>
    <x v="1"/>
  </r>
  <r>
    <x v="15"/>
    <n v="7"/>
    <s v="7-2002"/>
    <s v="2002-07"/>
    <n v="184.7"/>
    <n v="1.3791987005955604"/>
    <n v="1.4253546291283161"/>
    <n v="1.4637249593936115"/>
    <x v="2"/>
  </r>
  <r>
    <x v="15"/>
    <n v="8"/>
    <s v="8-2002"/>
    <s v="2002-08"/>
    <n v="185.3"/>
    <n v="1.3747328656233135"/>
    <n v="1.4207393416082028"/>
    <n v="1.458985429033999"/>
    <x v="2"/>
  </r>
  <r>
    <x v="15"/>
    <n v="9"/>
    <s v="9-2002"/>
    <s v="2002-09"/>
    <n v="185.7"/>
    <n v="1.3717716747442112"/>
    <n v="1.4176790522347873"/>
    <n v="1.4558427571351644"/>
    <x v="2"/>
  </r>
  <r>
    <x v="15"/>
    <n v="10"/>
    <s v="10-2002"/>
    <s v="2002-10"/>
    <n v="185.8"/>
    <n v="1.3710333692142087"/>
    <n v="1.4169160387513453"/>
    <n v="1.4550592034445642"/>
    <x v="3"/>
  </r>
  <r>
    <x v="15"/>
    <n v="11"/>
    <s v="11-2002"/>
    <s v="2002-11"/>
    <n v="185.8"/>
    <n v="1.3710333692142087"/>
    <n v="1.4169160387513453"/>
    <n v="1.4550592034445642"/>
    <x v="3"/>
  </r>
  <r>
    <x v="15"/>
    <n v="12"/>
    <s v="12-2002"/>
    <s v="2002-12"/>
    <n v="185.5"/>
    <n v="1.3732506738544474"/>
    <n v="1.4192075471698111"/>
    <n v="1.4574123989218331"/>
    <x v="3"/>
  </r>
  <r>
    <x v="16"/>
    <n v="1"/>
    <s v="1-2003"/>
    <s v="2003-01"/>
    <n v="186.6"/>
    <n v="1.3651554126473742"/>
    <n v="1.4108413719185422"/>
    <n v="1.4488210075026797"/>
    <x v="0"/>
  </r>
  <r>
    <x v="16"/>
    <n v="2"/>
    <s v="2-2003"/>
    <s v="2003-02"/>
    <n v="188.1"/>
    <n v="1.3542690058479532"/>
    <n v="1.3995906432748537"/>
    <n v="1.4372674109516217"/>
    <x v="0"/>
  </r>
  <r>
    <x v="16"/>
    <n v="3"/>
    <s v="3-2003"/>
    <s v="2003-03"/>
    <n v="189.3"/>
    <n v="1.3456840993132593"/>
    <n v="1.3907184363444267"/>
    <n v="1.4281563655573164"/>
    <x v="0"/>
  </r>
  <r>
    <x v="16"/>
    <n v="4"/>
    <s v="4-2003"/>
    <s v="2003-04"/>
    <n v="188.8"/>
    <n v="1.3492478813559321"/>
    <n v="1.3944014830508473"/>
    <n v="1.431938559322034"/>
    <x v="1"/>
  </r>
  <r>
    <x v="16"/>
    <n v="5"/>
    <s v="5-2003"/>
    <s v="2003-05"/>
    <n v="188.5"/>
    <n v="1.351395225464191"/>
    <n v="1.3966206896551723"/>
    <n v="1.4342175066312999"/>
    <x v="1"/>
  </r>
  <r>
    <x v="16"/>
    <n v="6"/>
    <s v="6-2003"/>
    <s v="2003-06"/>
    <n v="188.1"/>
    <n v="1.3542690058479532"/>
    <n v="1.3995906432748537"/>
    <n v="1.4372674109516217"/>
    <x v="1"/>
  </r>
  <r>
    <x v="16"/>
    <n v="7"/>
    <s v="7-2003"/>
    <s v="2003-07"/>
    <n v="188.4"/>
    <n v="1.3521125265392782"/>
    <n v="1.3973619957537153"/>
    <n v="1.4349787685774948"/>
    <x v="2"/>
  </r>
  <r>
    <x v="16"/>
    <n v="8"/>
    <s v="8-2003"/>
    <s v="2003-08"/>
    <n v="189.2"/>
    <n v="1.3463953488372093"/>
    <n v="1.391453488372093"/>
    <n v="1.428911205073996"/>
    <x v="2"/>
  </r>
  <r>
    <x v="16"/>
    <n v="9"/>
    <s v="9-2003"/>
    <s v="2003-09"/>
    <n v="189.6"/>
    <n v="1.3435548523206751"/>
    <n v="1.3885179324894514"/>
    <n v="1.4258966244725739"/>
    <x v="2"/>
  </r>
  <r>
    <x v="16"/>
    <n v="10"/>
    <s v="10-2003"/>
    <s v="2003-10"/>
    <n v="189.4"/>
    <n v="1.344973600844773"/>
    <n v="1.3899841605068637"/>
    <n v="1.4274023231256601"/>
    <x v="3"/>
  </r>
  <r>
    <x v="16"/>
    <n v="11"/>
    <s v="11-2003"/>
    <s v="2003-11"/>
    <n v="188.5"/>
    <n v="1.351395225464191"/>
    <n v="1.3966206896551723"/>
    <n v="1.4342175066312999"/>
    <x v="3"/>
  </r>
  <r>
    <x v="16"/>
    <n v="12"/>
    <s v="12-2003"/>
    <s v="2003-12"/>
    <n v="188.3"/>
    <n v="1.3528305894848645"/>
    <n v="1.3981040892193306"/>
    <n v="1.435740839086564"/>
    <x v="3"/>
  </r>
  <r>
    <x v="17"/>
    <n v="1"/>
    <s v="1-2004"/>
    <s v="2004-01"/>
    <n v="189.4"/>
    <n v="1.344973600844773"/>
    <n v="1.3899841605068637"/>
    <n v="1.4274023231256601"/>
    <x v="0"/>
  </r>
  <r>
    <x v="17"/>
    <n v="2"/>
    <s v="2-2004"/>
    <s v="2004-02"/>
    <n v="190.8"/>
    <n v="1.3351048218029349"/>
    <n v="1.3797851153039831"/>
    <n v="1.4169287211740043"/>
    <x v="0"/>
  </r>
  <r>
    <x v="17"/>
    <n v="3"/>
    <s v="3-2004"/>
    <s v="2004-03"/>
    <n v="192.2"/>
    <n v="1.3253798126951093"/>
    <n v="1.3697346514047866"/>
    <n v="1.4066077003121751"/>
    <x v="0"/>
  </r>
  <r>
    <x v="17"/>
    <n v="4"/>
    <s v="4-2004"/>
    <s v="2004-04"/>
    <n v="192.3"/>
    <n v="1.3246905876235049"/>
    <n v="1.3690223608944356"/>
    <n v="1.4058762350494021"/>
    <x v="1"/>
  </r>
  <r>
    <x v="17"/>
    <n v="5"/>
    <s v="5-2004"/>
    <s v="2004-05"/>
    <n v="193.4"/>
    <n v="1.3171561530506721"/>
    <n v="1.3612357807652533"/>
    <n v="1.3978800413650465"/>
    <x v="1"/>
  </r>
  <r>
    <x v="17"/>
    <n v="6"/>
    <s v="6-2004"/>
    <s v="2004-06"/>
    <n v="193.3"/>
    <n v="1.3178375581996895"/>
    <n v="1.3619399896533884"/>
    <n v="1.3986032074495602"/>
    <x v="1"/>
  </r>
  <r>
    <x v="17"/>
    <n v="7"/>
    <s v="7-2004"/>
    <s v="2004-07"/>
    <n v="192.9"/>
    <n v="1.3205702436495592"/>
    <n v="1.3647641264904093"/>
    <n v="1.4015033696215657"/>
    <x v="2"/>
  </r>
  <r>
    <x v="17"/>
    <n v="8"/>
    <s v="8-2004"/>
    <s v="2004-08"/>
    <n v="193"/>
    <n v="1.3198860103626944"/>
    <n v="1.3640569948186527"/>
    <n v="1.4007772020725391"/>
    <x v="2"/>
  </r>
  <r>
    <x v="17"/>
    <n v="9"/>
    <s v="9-2004"/>
    <s v="2004-09"/>
    <n v="193.8"/>
    <n v="1.3144375644994839"/>
    <n v="1.3584262125902991"/>
    <n v="1.3949948400412797"/>
    <x v="2"/>
  </r>
  <r>
    <x v="17"/>
    <n v="10"/>
    <s v="10-2004"/>
    <s v="2004-10"/>
    <n v="195"/>
    <n v="1.3063487179487179"/>
    <n v="1.3500666666666665"/>
    <n v="1.3864102564102565"/>
    <x v="3"/>
  </r>
  <r>
    <x v="17"/>
    <n v="11"/>
    <s v="11-2004"/>
    <s v="2004-11"/>
    <n v="195.1"/>
    <n v="1.3056791389031266"/>
    <n v="1.3493746796514607"/>
    <n v="1.3856996412096363"/>
    <x v="3"/>
  </r>
  <r>
    <x v="17"/>
    <n v="12"/>
    <s v="12-2004"/>
    <s v="2004-12"/>
    <n v="194.2"/>
    <n v="1.3117301750772401"/>
    <n v="1.3556282183316168"/>
    <n v="1.3921215242018539"/>
    <x v="3"/>
  </r>
  <r>
    <x v="18"/>
    <n v="1"/>
    <s v="1-2005"/>
    <s v="2005-01"/>
    <n v="194.5"/>
    <n v="1.3097069408740361"/>
    <n v="1.3535372750642671"/>
    <n v="1.3899742930591261"/>
    <x v="0"/>
  </r>
  <r>
    <x v="18"/>
    <n v="2"/>
    <s v="2-2005"/>
    <s v="2005-02"/>
    <n v="195.7"/>
    <n v="1.3016760347470619"/>
    <n v="1.3452376085845681"/>
    <n v="1.3814512008175781"/>
    <x v="0"/>
  </r>
  <r>
    <x v="18"/>
    <n v="3"/>
    <s v="3-2005"/>
    <s v="2005-03"/>
    <n v="197.1"/>
    <n v="1.2924302384576358"/>
    <n v="1.3356823947234906"/>
    <n v="1.371638762049721"/>
    <x v="0"/>
  </r>
  <r>
    <x v="18"/>
    <n v="4"/>
    <s v="4-2005"/>
    <s v="2005-04"/>
    <n v="198.6"/>
    <n v="1.2826686807653576"/>
    <n v="1.3255941591137965"/>
    <n v="1.3612789526686808"/>
    <x v="1"/>
  </r>
  <r>
    <x v="18"/>
    <n v="5"/>
    <s v="5-2005"/>
    <s v="2005-05"/>
    <n v="198.8"/>
    <n v="1.2813782696177061"/>
    <n v="1.3242605633802815"/>
    <n v="1.3599094567404426"/>
    <x v="1"/>
  </r>
  <r>
    <x v="18"/>
    <n v="6"/>
    <s v="6-2005"/>
    <s v="2005-06"/>
    <n v="198"/>
    <n v="1.2865555555555555"/>
    <n v="1.3296111111111111"/>
    <n v="1.3654040404040406"/>
    <x v="1"/>
  </r>
  <r>
    <x v="18"/>
    <n v="7"/>
    <s v="7-2005"/>
    <s v="2005-07"/>
    <n v="198.6"/>
    <n v="1.2826686807653576"/>
    <n v="1.3255941591137965"/>
    <n v="1.3612789526686808"/>
    <x v="2"/>
  </r>
  <r>
    <x v="18"/>
    <n v="8"/>
    <s v="8-2005"/>
    <s v="2005-08"/>
    <n v="199.6"/>
    <n v="1.2762424849699399"/>
    <n v="1.3189529058116232"/>
    <n v="1.3544589178356714"/>
    <x v="2"/>
  </r>
  <r>
    <x v="18"/>
    <n v="9"/>
    <s v="9-2005"/>
    <s v="2005-09"/>
    <n v="201.7"/>
    <n v="1.2629548834903321"/>
    <n v="1.3052206246901339"/>
    <n v="1.3403569657907786"/>
    <x v="2"/>
  </r>
  <r>
    <x v="18"/>
    <n v="10"/>
    <s v="10-2005"/>
    <s v="2005-10"/>
    <n v="202.6"/>
    <n v="1.2573445212240868"/>
    <n v="1.2994225074037511"/>
    <n v="1.3344027640671274"/>
    <x v="3"/>
  </r>
  <r>
    <x v="18"/>
    <n v="11"/>
    <s v="11-2005"/>
    <s v="2005-11"/>
    <n v="201.4"/>
    <n v="1.2648361469712015"/>
    <n v="1.3071648460774576"/>
    <n v="1.342353525322741"/>
    <x v="3"/>
  </r>
  <r>
    <x v="18"/>
    <n v="12"/>
    <s v="12-2005"/>
    <s v="2005-12"/>
    <n v="200"/>
    <n v="1.27369"/>
    <n v="1.3163149999999999"/>
    <n v="1.35175"/>
    <x v="3"/>
  </r>
  <r>
    <x v="19"/>
    <n v="1"/>
    <s v="1-2006"/>
    <s v="2006-01"/>
    <n v="201.7"/>
    <n v="1.2629548834903321"/>
    <n v="1.3052206246901339"/>
    <n v="1.3403569657907786"/>
    <x v="0"/>
  </r>
  <r>
    <x v="19"/>
    <n v="2"/>
    <s v="2-2006"/>
    <s v="2006-02"/>
    <n v="202.7"/>
    <n v="1.25672422298964"/>
    <n v="1.2987814504193389"/>
    <n v="1.3337444499259992"/>
    <x v="0"/>
  </r>
  <r>
    <x v="19"/>
    <n v="3"/>
    <s v="3-2006"/>
    <s v="2006-03"/>
    <n v="203.8"/>
    <n v="1.2499411187438665"/>
    <n v="1.2917713444553482"/>
    <n v="1.3265456329735035"/>
    <x v="0"/>
  </r>
  <r>
    <x v="19"/>
    <n v="4"/>
    <s v="4-2006"/>
    <s v="2006-04"/>
    <n v="205.3"/>
    <n v="1.2408085728202629"/>
    <n v="1.2823331709693131"/>
    <n v="1.3168533852898199"/>
    <x v="1"/>
  </r>
  <r>
    <x v="19"/>
    <n v="5"/>
    <s v="5-2006"/>
    <s v="2006-05"/>
    <n v="206.9"/>
    <n v="1.2312131464475591"/>
    <n v="1.27241662638956"/>
    <n v="1.3066698888351862"/>
    <x v="1"/>
  </r>
  <r>
    <x v="19"/>
    <n v="6"/>
    <s v="6-2006"/>
    <s v="2006-06"/>
    <n v="206.4"/>
    <n v="1.2341957364341085"/>
    <n v="1.2754990310077519"/>
    <n v="1.3098352713178296"/>
    <x v="1"/>
  </r>
  <r>
    <x v="19"/>
    <n v="7"/>
    <s v="7-2006"/>
    <s v="2006-07"/>
    <n v="206.7"/>
    <n v="1.2324044508950169"/>
    <n v="1.2736477987421384"/>
    <n v="1.3079342041606195"/>
    <x v="2"/>
  </r>
  <r>
    <x v="19"/>
    <n v="8"/>
    <s v="8-2006"/>
    <s v="2006-08"/>
    <n v="207.5"/>
    <n v="1.2276530120481928"/>
    <n v="1.2687373493975902"/>
    <n v="1.3028915662650604"/>
    <x v="2"/>
  </r>
  <r>
    <x v="19"/>
    <n v="9"/>
    <s v="9-2006"/>
    <s v="2006-09"/>
    <n v="207.8"/>
    <n v="1.225880654475457"/>
    <n v="1.2669056785370547"/>
    <n v="1.3010105871029838"/>
    <x v="2"/>
  </r>
  <r>
    <x v="19"/>
    <n v="10"/>
    <s v="10-2006"/>
    <s v="2006-10"/>
    <n v="207.1"/>
    <n v="1.2300241429261227"/>
    <n v="1.2711878319652341"/>
    <n v="1.3054080154514729"/>
    <x v="3"/>
  </r>
  <r>
    <x v="19"/>
    <n v="11"/>
    <s v="11-2006"/>
    <s v="2006-11"/>
    <n v="206.3"/>
    <n v="1.2347939893359186"/>
    <n v="1.2761173048957826"/>
    <n v="1.3104701890450801"/>
    <x v="3"/>
  </r>
  <r>
    <x v="19"/>
    <n v="12"/>
    <s v="12-2006"/>
    <s v="2006-12"/>
    <n v="206.2"/>
    <n v="1.2353928225024249"/>
    <n v="1.2767361784675073"/>
    <n v="1.3111057225994183"/>
    <x v="3"/>
  </r>
  <r>
    <x v="20"/>
    <n v="1"/>
    <s v="1-2007"/>
    <s v="2007-01"/>
    <n v="207.79"/>
    <n v="1.2259396506087878"/>
    <n v="1.2669666490206457"/>
    <n v="1.3010731989027384"/>
    <x v="0"/>
  </r>
  <r>
    <x v="20"/>
    <n v="2"/>
    <s v="2-2007"/>
    <s v="2007-02"/>
    <n v="208.995"/>
    <n v="1.2188712648627957"/>
    <n v="1.259661714395081"/>
    <n v="1.2935716165458504"/>
    <x v="0"/>
  </r>
  <r>
    <x v="20"/>
    <n v="3"/>
    <s v="3-2007"/>
    <s v="2007-03"/>
    <n v="210.77799999999999"/>
    <n v="1.2085606657241268"/>
    <n v="1.2490060632513829"/>
    <n v="1.2826291168907573"/>
    <x v="0"/>
  </r>
  <r>
    <x v="20"/>
    <n v="4"/>
    <s v="4-2007"/>
    <s v="2007-04"/>
    <n v="212.036"/>
    <n v="1.2013903299439717"/>
    <n v="1.2415957667565884"/>
    <n v="1.2750193363391122"/>
    <x v="1"/>
  </r>
  <r>
    <x v="20"/>
    <n v="5"/>
    <s v="5-2007"/>
    <s v="2007-05"/>
    <n v="213.06299999999999"/>
    <n v="1.1955994236446497"/>
    <n v="1.2356110633943951"/>
    <n v="1.2688735256708112"/>
    <x v="1"/>
  </r>
  <r>
    <x v="20"/>
    <n v="6"/>
    <s v="6-2007"/>
    <s v="2007-06"/>
    <n v="212.68"/>
    <n v="1.1977524920067706"/>
    <n v="1.2378361858190707"/>
    <n v="1.2711585480534136"/>
    <x v="1"/>
  </r>
  <r>
    <x v="20"/>
    <n v="7"/>
    <s v="7-2007"/>
    <s v="2007-07"/>
    <n v="212.542"/>
    <n v="1.1985301728599524"/>
    <n v="1.2386398923506883"/>
    <n v="1.2719838902428697"/>
    <x v="2"/>
  </r>
  <r>
    <x v="20"/>
    <n v="8"/>
    <s v="8-2007"/>
    <s v="2007-08"/>
    <n v="212.40600000000001"/>
    <n v="1.1992975716316865"/>
    <n v="1.2394329727032192"/>
    <n v="1.2727983201981112"/>
    <x v="2"/>
  </r>
  <r>
    <x v="20"/>
    <n v="9"/>
    <s v="9-2007"/>
    <s v="2007-09"/>
    <n v="212.92"/>
    <n v="1.1964024046590269"/>
    <n v="1.236440916776254"/>
    <n v="1.2697257185797484"/>
    <x v="2"/>
  </r>
  <r>
    <x v="20"/>
    <n v="10"/>
    <s v="10-2007"/>
    <s v="2007-10"/>
    <n v="213.917"/>
    <n v="1.1908263485370494"/>
    <n v="1.2306782537152259"/>
    <n v="1.263807925503817"/>
    <x v="3"/>
  </r>
  <r>
    <x v="20"/>
    <n v="11"/>
    <s v="11-2007"/>
    <s v="2007-11"/>
    <n v="214.904"/>
    <n v="1.1853571827420617"/>
    <n v="1.2250260581468935"/>
    <n v="1.258003573688717"/>
    <x v="3"/>
  </r>
  <r>
    <x v="20"/>
    <n v="12"/>
    <s v="12-2007"/>
    <s v="2007-12"/>
    <n v="214.733"/>
    <n v="1.1863011274466431"/>
    <n v="1.2260015926755552"/>
    <n v="1.2590053694588164"/>
    <x v="3"/>
  </r>
  <r>
    <x v="21"/>
    <n v="1"/>
    <s v="1-2008"/>
    <s v="2008-01"/>
    <n v="215.739"/>
    <n v="1.1807693555638989"/>
    <n v="1.2202846958593485"/>
    <n v="1.2531345746480702"/>
    <x v="0"/>
  </r>
  <r>
    <x v="21"/>
    <n v="2"/>
    <s v="2-2008"/>
    <s v="2008-02"/>
    <n v="216.339"/>
    <n v="1.1774945802652319"/>
    <n v="1.2169003277263923"/>
    <n v="1.2496590998386792"/>
    <x v="0"/>
  </r>
  <r>
    <x v="21"/>
    <n v="3"/>
    <s v="3-2008"/>
    <s v="2008-03"/>
    <n v="218.53299999999999"/>
    <n v="1.1656729189641839"/>
    <n v="1.2046830455812165"/>
    <n v="1.2371129303125845"/>
    <x v="0"/>
  </r>
  <r>
    <x v="21"/>
    <n v="4"/>
    <s v="4-2008"/>
    <s v="2008-04"/>
    <n v="219.43700000000001"/>
    <n v="1.1608707738439734"/>
    <n v="1.1997201930394599"/>
    <n v="1.2320164785337022"/>
    <x v="1"/>
  </r>
  <r>
    <x v="21"/>
    <n v="5"/>
    <s v="5-2008"/>
    <s v="2008-05"/>
    <n v="221.00899999999999"/>
    <n v="1.1526136944649314"/>
    <n v="1.1911867842486052"/>
    <n v="1.2232533516734614"/>
    <x v="1"/>
  </r>
  <r>
    <x v="21"/>
    <n v="6"/>
    <s v="6-2008"/>
    <s v="2008-06"/>
    <n v="223.04"/>
    <n v="1.1421180057388809"/>
    <n v="1.1803398493543757"/>
    <n v="1.2121144189383071"/>
    <x v="1"/>
  </r>
  <r>
    <x v="21"/>
    <n v="7"/>
    <s v="7-2008"/>
    <s v="2008-07"/>
    <n v="223.86699999999999"/>
    <n v="1.1378988417229874"/>
    <n v="1.1759794878208936"/>
    <n v="1.2076366771341915"/>
    <x v="2"/>
  </r>
  <r>
    <x v="21"/>
    <n v="8"/>
    <s v="8-2008"/>
    <s v="2008-08"/>
    <n v="222.82300000000001"/>
    <n v="1.1432302769462757"/>
    <n v="1.1814893435596863"/>
    <n v="1.2132948573531459"/>
    <x v="2"/>
  </r>
  <r>
    <x v="21"/>
    <n v="9"/>
    <s v="9-2008"/>
    <s v="2008-09"/>
    <n v="222.13200000000001"/>
    <n v="1.1467865953577152"/>
    <n v="1.1851646768588044"/>
    <n v="1.2170691300668073"/>
    <x v="2"/>
  </r>
  <r>
    <x v="21"/>
    <n v="10"/>
    <s v="10-2008"/>
    <s v="2008-10"/>
    <n v="221.03399999999999"/>
    <n v="1.1524833283567235"/>
    <n v="1.1910520553399024"/>
    <n v="1.2231149958829866"/>
    <x v="3"/>
  </r>
  <r>
    <x v="21"/>
    <n v="11"/>
    <s v="11-2008"/>
    <s v="2008-11"/>
    <n v="217.113"/>
    <n v="1.1732968546333016"/>
    <n v="1.2125621220286209"/>
    <n v="1.2452041103020088"/>
    <x v="3"/>
  </r>
  <r>
    <x v="21"/>
    <n v="12"/>
    <s v="12-2008"/>
    <s v="2008-12"/>
    <n v="214.685"/>
    <n v="1.1865663646738245"/>
    <n v="1.2262757062673217"/>
    <n v="1.2592868621468665"/>
    <x v="3"/>
  </r>
  <r>
    <x v="22"/>
    <n v="1"/>
    <s v="1-2009"/>
    <s v="2009-01"/>
    <n v="215.923"/>
    <n v="1.1797631563103514"/>
    <n v="1.2192448233861144"/>
    <n v="1.2520667089656963"/>
    <x v="0"/>
  </r>
  <r>
    <x v="22"/>
    <n v="2"/>
    <s v="2-2009"/>
    <s v="2009-02"/>
    <n v="217.095"/>
    <n v="1.173394136207651"/>
    <n v="1.2126626592044956"/>
    <n v="1.2453073539233976"/>
    <x v="0"/>
  </r>
  <r>
    <x v="22"/>
    <n v="3"/>
    <s v="3-2009"/>
    <s v="2009-03"/>
    <n v="217.357"/>
    <n v="1.17197973840272"/>
    <n v="1.2112009275063604"/>
    <n v="1.2438062726298211"/>
    <x v="0"/>
  </r>
  <r>
    <x v="22"/>
    <n v="4"/>
    <s v="4-2009"/>
    <s v="2009-04"/>
    <n v="217.91"/>
    <n v="1.1690055527511358"/>
    <n v="1.2081272084805652"/>
    <n v="1.2406498095544034"/>
    <x v="1"/>
  </r>
  <r>
    <x v="22"/>
    <n v="5"/>
    <s v="5-2009"/>
    <s v="2009-05"/>
    <n v="218.56700000000001"/>
    <n v="1.1654915883916601"/>
    <n v="1.2044956466438208"/>
    <n v="1.2369204866242389"/>
    <x v="1"/>
  </r>
  <r>
    <x v="22"/>
    <n v="6"/>
    <s v="6-2009"/>
    <s v="2009-06"/>
    <n v="219.86500000000001"/>
    <n v="1.1586109658199348"/>
    <n v="1.1973847588292814"/>
    <n v="1.2296181747890751"/>
    <x v="1"/>
  </r>
  <r>
    <x v="22"/>
    <n v="7"/>
    <s v="7-2009"/>
    <s v="2009-07"/>
    <n v="219.48400000000001"/>
    <n v="1.1606221865830766"/>
    <n v="1.1994632866177033"/>
    <n v="1.2317526562300669"/>
    <x v="2"/>
  </r>
  <r>
    <x v="22"/>
    <n v="8"/>
    <s v="8-2009"/>
    <s v="2009-08"/>
    <n v="219.88399999999999"/>
    <n v="1.1585108511760747"/>
    <n v="1.1972812937730803"/>
    <n v="1.2295119244692658"/>
    <x v="2"/>
  </r>
  <r>
    <x v="22"/>
    <n v="9"/>
    <s v="9-2009"/>
    <s v="2009-09"/>
    <n v="220.29400000000001"/>
    <n v="1.1563546896420238"/>
    <n v="1.1950529746611345"/>
    <n v="1.2272236193450572"/>
    <x v="2"/>
  </r>
  <r>
    <x v="22"/>
    <n v="10"/>
    <s v="10-2009"/>
    <s v="2009-10"/>
    <n v="220.447"/>
    <n v="1.1555521281759333"/>
    <n v="1.1942235548680633"/>
    <n v="1.226371871697052"/>
    <x v="3"/>
  </r>
  <r>
    <x v="22"/>
    <n v="11"/>
    <s v="11-2009"/>
    <s v="2009-11"/>
    <n v="219.72800000000001"/>
    <n v="1.1593333576057672"/>
    <n v="1.1981313260030582"/>
    <n v="1.2303848394378505"/>
    <x v="3"/>
  </r>
  <r>
    <x v="22"/>
    <n v="12"/>
    <s v="12-2009"/>
    <s v="2009-12"/>
    <n v="219.30699999999999"/>
    <n v="1.1615589105682902"/>
    <n v="1.2004313587801574"/>
    <n v="1.2327467887481933"/>
    <x v="3"/>
  </r>
  <r>
    <x v="23"/>
    <n v="1"/>
    <s v="1-2010"/>
    <s v="2010-01"/>
    <n v="219.989"/>
    <n v="1.1579578978948948"/>
    <n v="1.1967098354917745"/>
    <n v="1.2289250826177673"/>
    <x v="0"/>
  </r>
  <r>
    <x v="23"/>
    <n v="2"/>
    <s v="2-2010"/>
    <s v="2010-02"/>
    <n v="220.179"/>
    <n v="1.1569586563659569"/>
    <n v="1.195677153588671"/>
    <n v="1.2278646010745804"/>
    <x v="0"/>
  </r>
  <r>
    <x v="23"/>
    <n v="3"/>
    <s v="3-2010"/>
    <s v="2010-03"/>
    <n v="220.809"/>
    <n v="1.1536576860544634"/>
    <n v="1.1922657138069552"/>
    <n v="1.2243613258517543"/>
    <x v="0"/>
  </r>
  <r>
    <x v="23"/>
    <n v="4"/>
    <s v="4-2010"/>
    <s v="2010-04"/>
    <n v="221.202"/>
    <n v="1.1516080324771023"/>
    <n v="1.1901474670210936"/>
    <n v="1.2221860561839406"/>
    <x v="1"/>
  </r>
  <r>
    <x v="23"/>
    <n v="5"/>
    <s v="5-2010"/>
    <s v="2010-05"/>
    <n v="221.417"/>
    <n v="1.1504897997895374"/>
    <n v="1.1889918118301666"/>
    <n v="1.2209992909306875"/>
    <x v="1"/>
  </r>
  <r>
    <x v="23"/>
    <n v="6"/>
    <s v="6-2010"/>
    <s v="2010-06"/>
    <n v="221.14699999999999"/>
    <n v="1.1518944412540075"/>
    <n v="1.190443460684522"/>
    <n v="1.2224900179518603"/>
    <x v="1"/>
  </r>
  <r>
    <x v="23"/>
    <n v="7"/>
    <s v="7-2010"/>
    <s v="2010-07"/>
    <n v="221.33099999999999"/>
    <n v="1.1509368321653994"/>
    <n v="1.1894538044828786"/>
    <n v="1.2214737203554857"/>
    <x v="2"/>
  </r>
  <r>
    <x v="23"/>
    <n v="8"/>
    <s v="8-2010"/>
    <s v="2010-08"/>
    <n v="221.523"/>
    <n v="1.1499392839569706"/>
    <n v="1.1884228725685368"/>
    <n v="1.2204150359104924"/>
    <x v="2"/>
  </r>
  <r>
    <x v="23"/>
    <n v="9"/>
    <s v="9-2010"/>
    <s v="2010-09"/>
    <n v="221.38399999999999"/>
    <n v="1.1506612944024863"/>
    <n v="1.1891690456401547"/>
    <n v="1.2211812958479387"/>
    <x v="2"/>
  </r>
  <r>
    <x v="23"/>
    <n v="10"/>
    <s v="10-2010"/>
    <s v="2010-10"/>
    <n v="221.708"/>
    <n v="1.1489797391163152"/>
    <n v="1.1874312158334386"/>
    <n v="1.2193966839266064"/>
    <x v="3"/>
  </r>
  <r>
    <x v="23"/>
    <n v="11"/>
    <s v="11-2010"/>
    <s v="2010-11"/>
    <n v="221.67099999999999"/>
    <n v="1.149171519955249"/>
    <n v="1.1876294147633204"/>
    <n v="1.2196002183415964"/>
    <x v="3"/>
  </r>
  <r>
    <x v="23"/>
    <n v="12"/>
    <s v="12-2010"/>
    <s v="2010-12"/>
    <n v="222.08099999999999"/>
    <n v="1.1470499502433797"/>
    <n v="1.1854368451150705"/>
    <n v="1.2173486250512202"/>
    <x v="3"/>
  </r>
  <r>
    <x v="24"/>
    <n v="1"/>
    <s v="1-2011"/>
    <s v="2011-01"/>
    <n v="223.149"/>
    <n v="1.1415601235049226"/>
    <n v="1.1797632971691558"/>
    <n v="1.2115223460557745"/>
    <x v="0"/>
  </r>
  <r>
    <x v="24"/>
    <n v="2"/>
    <s v="2-2011"/>
    <s v="2011-02"/>
    <n v="224.43100000000001"/>
    <n v="1.1350392771052127"/>
    <n v="1.1730242257085695"/>
    <n v="1.2046018598143751"/>
    <x v="0"/>
  </r>
  <r>
    <x v="24"/>
    <n v="3"/>
    <s v="3-2011"/>
    <s v="2011-03"/>
    <n v="226.55799999999999"/>
    <n v="1.1243831601620777"/>
    <n v="1.1620114937455308"/>
    <n v="1.1932926667784851"/>
    <x v="0"/>
  </r>
  <r>
    <x v="24"/>
    <n v="4"/>
    <s v="4-2011"/>
    <s v="2011-04"/>
    <n v="227.83699999999999"/>
    <n v="1.1180712526938119"/>
    <n v="1.1554883535158906"/>
    <n v="1.1865939246039934"/>
    <x v="1"/>
  </r>
  <r>
    <x v="24"/>
    <n v="5"/>
    <s v="5-2011"/>
    <s v="2011-05"/>
    <n v="228.51599999999999"/>
    <n v="1.1147490766510879"/>
    <n v="1.1520549983370967"/>
    <n v="1.1830681440249262"/>
    <x v="1"/>
  </r>
  <r>
    <x v="24"/>
    <n v="6"/>
    <s v="6-2011"/>
    <s v="2011-06"/>
    <n v="228.07499999999999"/>
    <n v="1.1169045270196207"/>
    <n v="1.1542825824838321"/>
    <n v="1.1853556943987724"/>
    <x v="1"/>
  </r>
  <r>
    <x v="24"/>
    <n v="7"/>
    <s v="7-2011"/>
    <s v="2011-07"/>
    <n v="227.80500000000001"/>
    <n v="1.1182283092996204"/>
    <n v="1.1556506661399002"/>
    <n v="1.1867606066592042"/>
    <x v="2"/>
  </r>
  <r>
    <x v="24"/>
    <n v="8"/>
    <s v="8-2011"/>
    <s v="2011-08"/>
    <n v="228.22200000000001"/>
    <n v="1.1161851179991411"/>
    <n v="1.1535390978959081"/>
    <n v="1.1845921953185934"/>
    <x v="2"/>
  </r>
  <r>
    <x v="24"/>
    <n v="9"/>
    <s v="9-2011"/>
    <s v="2011-09"/>
    <n v="229.14699999999999"/>
    <n v="1.1116794023050707"/>
    <n v="1.1488825950154267"/>
    <n v="1.1798103400873676"/>
    <x v="2"/>
  </r>
  <r>
    <x v="24"/>
    <n v="10"/>
    <s v="10-2011"/>
    <s v="2011-10"/>
    <n v="229.19499999999999"/>
    <n v="1.111446584785881"/>
    <n v="1.1486419860817207"/>
    <n v="1.1795632539976877"/>
    <x v="3"/>
  </r>
  <r>
    <x v="24"/>
    <n v="11"/>
    <s v="11-2011"/>
    <s v="2011-11"/>
    <n v="228.77099999999999"/>
    <n v="1.1135065196200569"/>
    <n v="1.1507708581944389"/>
    <n v="1.1817494350245443"/>
    <x v="3"/>
  </r>
  <r>
    <x v="24"/>
    <n v="12"/>
    <s v="12-2011"/>
    <s v="2011-12"/>
    <n v="228.11699999999999"/>
    <n v="1.1166988869746666"/>
    <n v="1.1540700605391092"/>
    <n v="1.1851374513955559"/>
    <x v="3"/>
  </r>
  <r>
    <x v="25"/>
    <n v="1"/>
    <s v="1-2012"/>
    <s v="2012-01"/>
    <n v="228.98"/>
    <n v="1.1124901738143069"/>
    <n v="1.1497204996069526"/>
    <n v="1.180670800943314"/>
    <x v="0"/>
  </r>
  <r>
    <x v="25"/>
    <n v="2"/>
    <s v="2-2012"/>
    <s v="2012-02"/>
    <n v="229.995"/>
    <n v="1.1075805995782517"/>
    <n v="1.1446466227526684"/>
    <n v="1.175460336094263"/>
    <x v="0"/>
  </r>
  <r>
    <x v="25"/>
    <n v="3"/>
    <s v="3-2012"/>
    <s v="2012-03"/>
    <n v="232.03899999999999"/>
    <n v="1.097824072677438"/>
    <n v="1.1345635862936834"/>
    <n v="1.1651058658242797"/>
    <x v="0"/>
  </r>
  <r>
    <x v="25"/>
    <n v="4"/>
    <s v="4-2012"/>
    <s v="2012-04"/>
    <n v="232.56100000000001"/>
    <n v="1.0953599270728969"/>
    <n v="1.1320169761911927"/>
    <n v="1.1624907013643733"/>
    <x v="1"/>
  </r>
  <r>
    <x v="25"/>
    <n v="5"/>
    <s v="5-2012"/>
    <s v="2012-05"/>
    <n v="233.053"/>
    <n v="1.0930475042157792"/>
    <n v="1.129627166352718"/>
    <n v="1.1600365582077898"/>
    <x v="1"/>
  </r>
  <r>
    <x v="25"/>
    <n v="6"/>
    <s v="6-2012"/>
    <s v="2012-06"/>
    <n v="232.70099999999999"/>
    <n v="1.0947009252216364"/>
    <n v="1.1313359203441324"/>
    <n v="1.161791311597286"/>
    <x v="1"/>
  </r>
  <r>
    <x v="25"/>
    <n v="7"/>
    <s v="7-2012"/>
    <s v="2012-07"/>
    <n v="231.893"/>
    <n v="1.0985152635051512"/>
    <n v="1.1352779083456592"/>
    <n v="1.1658394173174698"/>
    <x v="2"/>
  </r>
  <r>
    <x v="25"/>
    <n v="8"/>
    <s v="8-2012"/>
    <s v="2012-08"/>
    <n v="233.001"/>
    <n v="1.093291445101094"/>
    <n v="1.1298792709044165"/>
    <n v="1.1602954493757538"/>
    <x v="2"/>
  </r>
  <r>
    <x v="25"/>
    <n v="9"/>
    <s v="9-2012"/>
    <s v="2012-09"/>
    <n v="234.083"/>
    <n v="1.0882379326990854"/>
    <n v="1.1246566388844981"/>
    <n v="1.1549322248945888"/>
    <x v="2"/>
  </r>
  <r>
    <x v="25"/>
    <n v="10"/>
    <s v="10-2012"/>
    <s v="2012-10"/>
    <n v="234.96600000000001"/>
    <n v="1.0841483448669169"/>
    <n v="1.1204301898998152"/>
    <n v="1.1505920005447596"/>
    <x v="3"/>
  </r>
  <r>
    <x v="25"/>
    <n v="11"/>
    <s v="11-2012"/>
    <s v="2012-11"/>
    <n v="233.20599999999999"/>
    <n v="1.0923303860106515"/>
    <n v="1.128886049244016"/>
    <n v="1.1592754903390137"/>
    <x v="3"/>
  </r>
  <r>
    <x v="25"/>
    <n v="12"/>
    <s v="12-2012"/>
    <s v="2012-12"/>
    <n v="232.029"/>
    <n v="1.0978713867663095"/>
    <n v="1.1346124837843545"/>
    <n v="1.1651560796279776"/>
    <x v="3"/>
  </r>
  <r>
    <x v="26"/>
    <n v="1"/>
    <s v="1-2013"/>
    <s v="2013-01"/>
    <n v="232.75899999999999"/>
    <n v="1.0944281424133977"/>
    <n v="1.1310540086527265"/>
    <n v="1.1615018108859381"/>
    <x v="0"/>
  </r>
  <r>
    <x v="26"/>
    <n v="2"/>
    <s v="2-2013"/>
    <s v="2013-02"/>
    <n v="234.595"/>
    <n v="1.0858628700526438"/>
    <n v="1.1222020929687333"/>
    <n v="1.1524116029753406"/>
    <x v="0"/>
  </r>
  <r>
    <x v="26"/>
    <n v="3"/>
    <s v="3-2013"/>
    <s v="2013-03"/>
    <n v="235.511"/>
    <n v="1.0816394987919884"/>
    <n v="1.1178373833918585"/>
    <n v="1.1479293960791641"/>
    <x v="0"/>
  </r>
  <r>
    <x v="26"/>
    <n v="4"/>
    <s v="4-2013"/>
    <s v="2013-04"/>
    <n v="235.488"/>
    <n v="1.0817451420029895"/>
    <n v="1.1179465620328848"/>
    <n v="1.148041513792635"/>
    <x v="1"/>
  </r>
  <r>
    <x v="26"/>
    <n v="5"/>
    <s v="5-2013"/>
    <s v="2013-05"/>
    <n v="235.97900000000001"/>
    <n v="1.0794943617864301"/>
    <n v="1.1156204577525966"/>
    <n v="1.1456527911381946"/>
    <x v="1"/>
  </r>
  <r>
    <x v="26"/>
    <n v="6"/>
    <s v="6-2013"/>
    <s v="2013-06"/>
    <n v="236.227"/>
    <n v="1.0783610679558222"/>
    <n v="1.1144492373860735"/>
    <n v="1.1444500416971812"/>
    <x v="1"/>
  </r>
  <r>
    <x v="26"/>
    <n v="7"/>
    <s v="7-2013"/>
    <s v="2013-07"/>
    <n v="236.34100000000001"/>
    <n v="1.0778409163031382"/>
    <n v="1.1139116784645913"/>
    <n v="1.1438980117711273"/>
    <x v="2"/>
  </r>
  <r>
    <x v="26"/>
    <n v="8"/>
    <s v="8-2013"/>
    <s v="2013-08"/>
    <n v="236.59100000000001"/>
    <n v="1.0767019878186406"/>
    <n v="1.1127346348762208"/>
    <n v="1.1426892823480184"/>
    <x v="2"/>
  </r>
  <r>
    <x v="26"/>
    <n v="9"/>
    <s v="9-2013"/>
    <s v="2013-09"/>
    <n v="237.14599999999999"/>
    <n v="1.0741821493932009"/>
    <n v="1.110130468150422"/>
    <n v="1.1400150118492407"/>
    <x v="2"/>
  </r>
  <r>
    <x v="26"/>
    <n v="10"/>
    <s v="10-2013"/>
    <s v="2013-10"/>
    <n v="237"/>
    <n v="1.07484388185654"/>
    <n v="1.1108143459915611"/>
    <n v="1.1407172995780592"/>
    <x v="3"/>
  </r>
  <r>
    <x v="26"/>
    <n v="11"/>
    <s v="11-2013"/>
    <s v="2013-11"/>
    <n v="236.15299999999999"/>
    <n v="1.0786989790517165"/>
    <n v="1.1147984569325817"/>
    <n v="1.1448086621808744"/>
    <x v="3"/>
  </r>
  <r>
    <x v="26"/>
    <n v="12"/>
    <s v="12-2013"/>
    <s v="2013-12"/>
    <n v="236.096"/>
    <n v="1.0789594063431824"/>
    <n v="1.1150675996204933"/>
    <n v="1.1450850501490919"/>
    <x v="3"/>
  </r>
  <r>
    <x v="27"/>
    <n v="1"/>
    <s v="1-2014"/>
    <s v="2014-01"/>
    <n v="236.70699999999999"/>
    <n v="1.0761743421191601"/>
    <n v="1.1121893311139932"/>
    <n v="1.1421292990912817"/>
    <x v="0"/>
  </r>
  <r>
    <x v="27"/>
    <n v="2"/>
    <s v="2-2014"/>
    <s v="2014-02"/>
    <n v="237.614"/>
    <n v="1.0720664607304282"/>
    <n v="1.1079439763650289"/>
    <n v="1.1377696600368665"/>
    <x v="0"/>
  </r>
  <r>
    <x v="27"/>
    <n v="3"/>
    <s v="3-2014"/>
    <s v="2014-03"/>
    <n v="239.09200000000001"/>
    <n v="1.0654392451441286"/>
    <n v="1.1010949759925048"/>
    <n v="1.130736285613906"/>
    <x v="0"/>
  </r>
  <r>
    <x v="27"/>
    <n v="4"/>
    <s v="4-2014"/>
    <s v="2014-04"/>
    <n v="239.80799999999999"/>
    <n v="1.0622581398452096"/>
    <n v="1.0978074125967441"/>
    <n v="1.1273602215105418"/>
    <x v="1"/>
  </r>
  <r>
    <x v="27"/>
    <n v="5"/>
    <s v="5-2014"/>
    <s v="2014-05"/>
    <n v="241.35"/>
    <n v="1.0554713072301636"/>
    <n v="1.0907934534907811"/>
    <n v="1.1201574476900769"/>
    <x v="1"/>
  </r>
  <r>
    <x v="27"/>
    <n v="6"/>
    <s v="6-2014"/>
    <s v="2014-06"/>
    <n v="241.61600000000001"/>
    <n v="1.0543093172637572"/>
    <n v="1.0895925766505528"/>
    <n v="1.1189242434275877"/>
    <x v="1"/>
  </r>
  <r>
    <x v="27"/>
    <n v="7"/>
    <s v="7-2014"/>
    <s v="2014-07"/>
    <n v="241.85"/>
    <n v="1.0532892288608642"/>
    <n v="1.0885383502170767"/>
    <n v="1.1178416373785405"/>
    <x v="2"/>
  </r>
  <r>
    <x v="27"/>
    <n v="8"/>
    <s v="8-2014"/>
    <s v="2014-08"/>
    <n v="241.66"/>
    <n v="1.0541173549615162"/>
    <n v="1.0893941901845567"/>
    <n v="1.1187205164280396"/>
    <x v="2"/>
  </r>
  <r>
    <x v="27"/>
    <n v="9"/>
    <s v="9-2014"/>
    <s v="2014-09"/>
    <n v="241.92"/>
    <n v="1.0529844576719578"/>
    <n v="1.0882233796296297"/>
    <n v="1.1175181878306879"/>
    <x v="2"/>
  </r>
  <r>
    <x v="27"/>
    <n v="10"/>
    <s v="10-2014"/>
    <s v="2014-10"/>
    <n v="241.65"/>
    <n v="1.0541609766190772"/>
    <n v="1.0894392716739085"/>
    <n v="1.1187668115042417"/>
    <x v="3"/>
  </r>
  <r>
    <x v="27"/>
    <n v="11"/>
    <s v="11-2014"/>
    <s v="2014-11"/>
    <n v="240.22"/>
    <n v="1.0604362667554741"/>
    <n v="1.0959245691449504"/>
    <n v="1.1254266921988179"/>
    <x v="3"/>
  </r>
  <r>
    <x v="27"/>
    <n v="12"/>
    <s v="12-2014"/>
    <s v="2014-12"/>
    <n v="239.095"/>
    <n v="1.0654258767435538"/>
    <n v="1.1010811602082853"/>
    <n v="1.1307220979108723"/>
    <x v="3"/>
  </r>
  <r>
    <x v="28"/>
    <n v="1"/>
    <s v="1-2015"/>
    <s v="2015-01"/>
    <n v="238.31800000000001"/>
    <n v="1.0688995375926282"/>
    <n v="1.1046710697471445"/>
    <n v="1.1344086472696147"/>
    <x v="0"/>
  </r>
  <r>
    <x v="28"/>
    <n v="2"/>
    <s v="2-2015"/>
    <s v="2015-02"/>
    <n v="239.74799999999999"/>
    <n v="1.0625239835160252"/>
    <n v="1.0980821529272402"/>
    <n v="1.1276423578090329"/>
    <x v="0"/>
  </r>
  <r>
    <x v="28"/>
    <n v="3"/>
    <s v="3-2015"/>
    <s v="2015-03"/>
    <n v="241.69"/>
    <n v="1.0539865116471514"/>
    <n v="1.0892589680996316"/>
    <n v="1.1185816541851132"/>
    <x v="0"/>
  </r>
  <r>
    <x v="28"/>
    <n v="4"/>
    <s v="4-2015"/>
    <s v="2015-04"/>
    <n v="242.30199999999999"/>
    <n v="1.0513243803187757"/>
    <n v="1.0865077465311883"/>
    <n v="1.115756370149648"/>
    <x v="1"/>
  </r>
  <r>
    <x v="28"/>
    <n v="5"/>
    <s v="5-2015"/>
    <s v="2015-05"/>
    <n v="244.227"/>
    <n v="1.0430378295602043"/>
    <n v="1.0779438800787791"/>
    <n v="1.1069619657122267"/>
    <x v="1"/>
  </r>
  <r>
    <x v="28"/>
    <n v="6"/>
    <s v="6-2015"/>
    <s v="2015-06"/>
    <n v="244.33199999999999"/>
    <n v="1.0425895912119576"/>
    <n v="1.0774806410949036"/>
    <n v="1.1064862564052194"/>
    <x v="1"/>
  </r>
  <r>
    <x v="28"/>
    <n v="7"/>
    <s v="7-2015"/>
    <s v="2015-07"/>
    <n v="245.04"/>
    <n v="1.0395772118837741"/>
    <n v="1.0743674502122103"/>
    <n v="1.1032892588965069"/>
    <x v="2"/>
  </r>
  <r>
    <x v="28"/>
    <n v="8"/>
    <s v="8-2015"/>
    <s v="2015-08"/>
    <n v="244.73699999999999"/>
    <n v="1.0408642747112207"/>
    <n v="1.0756975855714501"/>
    <n v="1.1046552012977198"/>
    <x v="2"/>
  </r>
  <r>
    <x v="28"/>
    <n v="9"/>
    <s v="9-2015"/>
    <s v="2015-09"/>
    <n v="244.25700000000001"/>
    <n v="1.0429097221369295"/>
    <n v="1.0778114854436105"/>
    <n v="1.1068260070335754"/>
    <x v="2"/>
  </r>
  <r>
    <x v="28"/>
    <n v="10"/>
    <s v="10-2015"/>
    <s v="2015-10"/>
    <n v="244.34100000000001"/>
    <n v="1.0425511887075849"/>
    <n v="1.0774409534216525"/>
    <n v="1.1064455003458282"/>
    <x v="3"/>
  </r>
  <r>
    <x v="28"/>
    <n v="11"/>
    <s v="11-2015"/>
    <s v="2015-11"/>
    <n v="243.749"/>
    <n v="1.0450832618800487"/>
    <n v="1.0800577643395459"/>
    <n v="1.1091327554164325"/>
    <x v="3"/>
  </r>
  <r>
    <x v="28"/>
    <n v="12"/>
    <s v="12-2015"/>
    <s v="2015-12"/>
    <n v="243.434"/>
    <n v="1.0464355841829818"/>
    <n v="1.0814553431320193"/>
    <n v="1.1105679568178646"/>
    <x v="3"/>
  </r>
  <r>
    <x v="29"/>
    <n v="1"/>
    <s v="1-2016"/>
    <s v="2016-01"/>
    <n v="244.6"/>
    <n v="1.0414472608340148"/>
    <n v="1.0763000817661488"/>
    <n v="1.1052739165985284"/>
    <x v="0"/>
  </r>
  <r>
    <x v="29"/>
    <n v="2"/>
    <s v="2-2016"/>
    <s v="2016-02"/>
    <n v="244.821"/>
    <n v="1.040507146037309"/>
    <n v="1.0753285053161288"/>
    <n v="1.104276185457947"/>
    <x v="0"/>
  </r>
  <r>
    <x v="29"/>
    <n v="3"/>
    <s v="3-2016"/>
    <s v="2016-03"/>
    <n v="245.404"/>
    <n v="1.0380352398493913"/>
    <n v="1.0727738749164641"/>
    <n v="1.1016527847956841"/>
    <x v="0"/>
  </r>
  <r>
    <x v="29"/>
    <n v="4"/>
    <s v="4-2016"/>
    <s v="2016-04"/>
    <n v="246.589"/>
    <n v="1.0330468917916047"/>
    <n v="1.067618588014875"/>
    <n v="1.0963587183532113"/>
    <x v="1"/>
  </r>
  <r>
    <x v="29"/>
    <n v="5"/>
    <s v="5-2016"/>
    <s v="2016-05"/>
    <n v="247.85499999999999"/>
    <n v="1.0277702689072241"/>
    <n v="1.0621653789514029"/>
    <n v="1.0907587097294791"/>
    <x v="1"/>
  </r>
  <r>
    <x v="29"/>
    <n v="6"/>
    <s v="6-2016"/>
    <s v="2016-06"/>
    <n v="248.22800000000001"/>
    <n v="1.0262258891019547"/>
    <n v="1.0605693153068951"/>
    <n v="1.0891196802939234"/>
    <x v="1"/>
  </r>
  <r>
    <x v="29"/>
    <n v="7"/>
    <s v="7-2016"/>
    <s v="2016-07"/>
    <n v="248.375"/>
    <n v="1.0256185203824861"/>
    <n v="1.0599416205334675"/>
    <n v="1.0884750880724712"/>
    <x v="2"/>
  </r>
  <r>
    <x v="29"/>
    <n v="8"/>
    <s v="8-2016"/>
    <s v="2016-08"/>
    <n v="248.49799999999999"/>
    <n v="1.0251108660834294"/>
    <n v="1.0594169771990116"/>
    <n v="1.087936321419086"/>
    <x v="2"/>
  </r>
  <r>
    <x v="29"/>
    <n v="9"/>
    <s v="9-2016"/>
    <s v="2016-09"/>
    <n v="249.23400000000001"/>
    <n v="1.0220836643475608"/>
    <n v="1.05628846786554"/>
    <n v="1.0847235930892254"/>
    <x v="2"/>
  </r>
  <r>
    <x v="29"/>
    <n v="10"/>
    <s v="10-2016"/>
    <s v="2016-10"/>
    <n v="249.89699999999999"/>
    <n v="1.0193719812562776"/>
    <n v="1.0534860362469336"/>
    <n v="1.0818457204368201"/>
    <x v="3"/>
  </r>
  <r>
    <x v="29"/>
    <n v="11"/>
    <s v="11-2016"/>
    <s v="2016-11"/>
    <n v="249.44800000000001"/>
    <n v="1.0212068246688688"/>
    <n v="1.0553822840832556"/>
    <n v="1.0837930149770694"/>
    <x v="3"/>
  </r>
  <r>
    <x v="29"/>
    <n v="12"/>
    <s v="12-2016"/>
    <s v="2016-12"/>
    <n v="249.51599999999999"/>
    <n v="1.0209285176100931"/>
    <n v="1.0550946632680869"/>
    <n v="1.0834976514532135"/>
    <x v="3"/>
  </r>
  <r>
    <x v="30"/>
    <n v="1"/>
    <s v="1-2017"/>
    <s v="2017-01"/>
    <n v="250.81399999999999"/>
    <n v="1.0156450596856634"/>
    <n v="1.0496343904247769"/>
    <n v="1.0778903888937621"/>
    <x v="0"/>
  </r>
  <r>
    <x v="30"/>
    <n v="2"/>
    <s v="2-2017"/>
    <s v="2017-02"/>
    <n v="252.25200000000001"/>
    <n v="1.0098552241409384"/>
    <n v="1.0436507936507935"/>
    <n v="1.0717457146028575"/>
    <x v="0"/>
  </r>
  <r>
    <x v="30"/>
    <n v="3"/>
    <s v="3-2017"/>
    <s v="2017-03"/>
    <n v="252.94900000000001"/>
    <n v="1.0070725719413793"/>
    <n v="1.0407750178889814"/>
    <n v="1.0687925233940438"/>
    <x v="0"/>
  </r>
  <r>
    <x v="30"/>
    <n v="4"/>
    <s v="4-2017"/>
    <s v="2017-04"/>
    <n v="253.80600000000001"/>
    <n v="1.0036720960103385"/>
    <n v="1.037260742456837"/>
    <n v="1.0651836442006888"/>
    <x v="1"/>
  </r>
  <r>
    <x v="30"/>
    <n v="5"/>
    <s v="5-2017"/>
    <s v="2017-05"/>
    <n v="254.38"/>
    <n v="1.0014073433446027"/>
    <n v="1.0349201981287837"/>
    <n v="1.0627800927745894"/>
    <x v="1"/>
  </r>
  <r>
    <x v="30"/>
    <n v="6"/>
    <s v="6-2017"/>
    <s v="2017-06"/>
    <n v="254.46899999999999"/>
    <n v="1.0010571032227895"/>
    <n v="1.0345582369561714"/>
    <n v="1.0624083876621515"/>
    <x v="1"/>
  </r>
  <r>
    <x v="30"/>
    <n v="7"/>
    <s v="7-2017"/>
    <s v="2017-07"/>
    <n v="254.708"/>
    <n v="1.0001177819306815"/>
    <n v="1.0335874805659813"/>
    <n v="1.061411498657286"/>
    <x v="2"/>
  </r>
  <r>
    <x v="30"/>
    <n v="8"/>
    <s v="8-2017"/>
    <s v="2017-08"/>
    <n v="255.28200000000001"/>
    <n v="0.99786902327621996"/>
    <n v="1.031263465500897"/>
    <n v="1.0590249214594056"/>
    <x v="2"/>
  </r>
  <r>
    <x v="30"/>
    <n v="9"/>
    <s v="9-2017"/>
    <s v="2017-09"/>
    <n v="256.50400000000002"/>
    <n v="0.99311511711318334"/>
    <n v="1.0263504662695317"/>
    <n v="1.0539796650344635"/>
    <x v="2"/>
  </r>
  <r>
    <x v="30"/>
    <n v="10"/>
    <s v="10-2017"/>
    <s v="2017-10"/>
    <n v="257.22300000000001"/>
    <n v="0.99033912208472796"/>
    <n v="1.0234815704660936"/>
    <n v="1.0510335389914589"/>
    <x v="3"/>
  </r>
  <r>
    <x v="30"/>
    <n v="11"/>
    <s v="11-2017"/>
    <s v="2017-11"/>
    <n v="257.12599999999998"/>
    <n v="0.99071272450082848"/>
    <n v="1.0238676757698559"/>
    <n v="1.0514300381913928"/>
    <x v="3"/>
  </r>
  <r>
    <x v="30"/>
    <n v="12"/>
    <s v="12-2017"/>
    <s v="2017-12"/>
    <n v="257.34699999999998"/>
    <n v="0.98986193738415451"/>
    <n v="1.022988416418299"/>
    <n v="1.0505271093115522"/>
    <x v="3"/>
  </r>
  <r>
    <x v="31"/>
    <n v="1"/>
    <s v="1-2018"/>
    <s v="2018-01"/>
    <n v="258.63799999999998"/>
    <n v="0.98492100928711179"/>
    <n v="1.0178821364223354"/>
    <n v="1.0452833690331662"/>
    <x v="0"/>
  </r>
  <r>
    <x v="31"/>
    <n v="2"/>
    <s v="2-2018"/>
    <s v="2018-02"/>
    <n v="259.98599999999999"/>
    <n v="0.9798142976929527"/>
    <n v="1.0126045248590307"/>
    <n v="1.0398636849676521"/>
    <x v="0"/>
  </r>
  <r>
    <x v="31"/>
    <n v="3"/>
    <s v="3-2018"/>
    <s v="2018-03"/>
    <n v="260.99400000000003"/>
    <n v="0.9760301003088192"/>
    <n v="1.008693686444899"/>
    <n v="1.0358475673770278"/>
    <x v="0"/>
  </r>
  <r>
    <x v="31"/>
    <n v="4"/>
    <s v="4-2018"/>
    <s v="2018-04"/>
    <n v="262.03699999999998"/>
    <n v="0.97214515507352028"/>
    <n v="1.0046787285764986"/>
    <n v="1.0317245274522302"/>
    <x v="1"/>
  </r>
  <r>
    <x v="31"/>
    <n v="5"/>
    <s v="5-2018"/>
    <s v="2018-05"/>
    <n v="263.24"/>
    <n v="0.96770247682722987"/>
    <n v="1.000087372739705"/>
    <n v="1.0270095730132198"/>
    <x v="1"/>
  </r>
  <r>
    <x v="31"/>
    <n v="6"/>
    <s v="6-2018"/>
    <s v="2018-06"/>
    <n v="263.73200000000003"/>
    <n v="0.96589719867137847"/>
    <n v="0.9982216795838198"/>
    <n v="1.0250936556807668"/>
    <x v="1"/>
  </r>
  <r>
    <x v="31"/>
    <n v="7"/>
    <s v="7-2018"/>
    <s v="2018-07"/>
    <n v="263.971"/>
    <n v="0.96502267294513411"/>
    <n v="0.99731788719215353"/>
    <n v="1.0241655333351012"/>
    <x v="2"/>
  </r>
  <r>
    <x v="31"/>
    <n v="8"/>
    <s v="8-2018"/>
    <s v="2018-08"/>
    <n v="264.39499999999998"/>
    <n v="0.96347510353826671"/>
    <n v="0.99571852720361576"/>
    <n v="1.0225231188184347"/>
    <x v="2"/>
  </r>
  <r>
    <x v="31"/>
    <n v="9"/>
    <s v="9-2018"/>
    <s v="2018-09"/>
    <n v="265.10500000000002"/>
    <n v="0.96089473982007123"/>
    <n v="0.99305180966032314"/>
    <n v="1.0197846136436506"/>
    <x v="2"/>
  </r>
  <r>
    <x v="31"/>
    <n v="10"/>
    <s v="10-2018"/>
    <s v="2018-10"/>
    <n v="266.19499999999999"/>
    <n v="0.95696012321794177"/>
    <n v="0.98898551813520152"/>
    <n v="1.0156088581678846"/>
    <x v="3"/>
  </r>
  <r>
    <x v="31"/>
    <n v="11"/>
    <s v="11-2018"/>
    <s v="2018-11"/>
    <n v="265.65800000000002"/>
    <n v="0.95889451851628782"/>
    <n v="0.99098464943649334"/>
    <n v="1.0176618057803644"/>
    <x v="3"/>
  </r>
  <r>
    <x v="31"/>
    <n v="12"/>
    <s v="12-2018"/>
    <s v="2018-12"/>
    <n v="265.209"/>
    <n v="0.96051793114110007"/>
    <n v="0.9926623907936758"/>
    <n v="1.0193847116802222"/>
    <x v="3"/>
  </r>
  <r>
    <x v="32"/>
    <n v="1"/>
    <s v="1-2019"/>
    <s v="2019-01"/>
    <n v="265.62400000000002"/>
    <n v="0.95901725747673394"/>
    <n v="0.99111149594916104"/>
    <n v="1.0177920669818992"/>
    <x v="0"/>
  </r>
  <r>
    <x v="32"/>
    <n v="2"/>
    <s v="2-2019"/>
    <s v="2019-02"/>
    <n v="266.21499999999997"/>
    <n v="0.95688822943861174"/>
    <n v="0.98891121837612461"/>
    <n v="1.015532558270571"/>
    <x v="0"/>
  </r>
  <r>
    <x v="32"/>
    <n v="3"/>
    <s v="3-2019"/>
    <s v="2019-03"/>
    <n v="267.37"/>
    <n v="0.95275460971687176"/>
    <n v="0.98463926394135459"/>
    <n v="1.0111456034708457"/>
    <x v="0"/>
  </r>
  <r>
    <x v="32"/>
    <n v="4"/>
    <s v="4-2019"/>
    <s v="2019-04"/>
    <n v="269.52199999999999"/>
    <n v="0.94514733491143588"/>
    <n v="0.97677740592604678"/>
    <n v="1.0030721054310967"/>
    <x v="1"/>
  </r>
  <r>
    <x v="32"/>
    <n v="5"/>
    <s v="5-2019"/>
    <s v="2019-05"/>
    <n v="270.88"/>
    <n v="0.9404090372120496"/>
    <n v="0.97188053750738324"/>
    <n v="0.99804341405788555"/>
    <x v="1"/>
  </r>
  <r>
    <x v="32"/>
    <n v="6"/>
    <s v="6-2019"/>
    <s v="2019-06"/>
    <n v="270.95699999999999"/>
    <n v="0.94014179371634621"/>
    <n v="0.97160435050579974"/>
    <n v="0.99775979214414101"/>
    <x v="1"/>
  </r>
  <r>
    <x v="32"/>
    <n v="7"/>
    <s v="7-2019"/>
    <s v="2019-07"/>
    <n v="271.029"/>
    <n v="0.93989204107309554"/>
    <n v="0.97134623970128653"/>
    <n v="0.99749473303594827"/>
    <x v="2"/>
  </r>
  <r>
    <x v="32"/>
    <n v="8"/>
    <s v="8-2019"/>
    <s v="2019-08"/>
    <n v="271.26400000000001"/>
    <n v="0.93907779874955755"/>
    <n v="0.97050474814203125"/>
    <n v="0.99663058865164567"/>
    <x v="2"/>
  </r>
  <r>
    <x v="32"/>
    <n v="9"/>
    <s v="9-2019"/>
    <s v="2019-09"/>
    <n v="272.10199999999998"/>
    <n v="0.93618569507023108"/>
    <n v="0.96751585802382933"/>
    <n v="0.99356123806513752"/>
    <x v="2"/>
  </r>
  <r>
    <x v="32"/>
    <n v="10"/>
    <s v="10-2019"/>
    <s v="2019-10"/>
    <n v="273.524"/>
    <n v="0.93131864114300755"/>
    <n v="0.96248592445269876"/>
    <n v="0.98839589944575257"/>
    <x v="3"/>
  </r>
  <r>
    <x v="32"/>
    <n v="11"/>
    <s v="11-2019"/>
    <s v="2019-11"/>
    <n v="273.12799999999999"/>
    <n v="0.93266893178290033"/>
    <n v="0.96388140359099028"/>
    <n v="0.98982894467063076"/>
    <x v="3"/>
  </r>
  <r>
    <x v="32"/>
    <n v="12"/>
    <s v="12-2019"/>
    <s v="2019-12"/>
    <n v="272.584"/>
    <n v="0.93453027323687377"/>
    <n v="0.96580503624570768"/>
    <n v="0.99180436122442994"/>
    <x v="3"/>
  </r>
  <r>
    <x v="33"/>
    <n v="1"/>
    <s v="1-2020"/>
    <s v="2020-01"/>
    <n v="273.33999999999997"/>
    <n v="0.93194556230335857"/>
    <n v="0.9631338260042438"/>
    <n v="0.98906124240872195"/>
    <x v="0"/>
  </r>
  <r>
    <x v="33"/>
    <n v="2"/>
    <s v="2-2020"/>
    <s v="2020-02"/>
    <n v="274.41199999999998"/>
    <n v="0.92830488462603689"/>
    <n v="0.95937131029255285"/>
    <n v="0.98519744034517454"/>
    <x v="0"/>
  </r>
  <r>
    <x v="33"/>
    <n v="3"/>
    <s v="3-2020"/>
    <s v="2020-03"/>
    <n v="273.995"/>
    <n v="0.92971769557838646"/>
    <n v="0.96083140203288375"/>
    <n v="0.98669683753353166"/>
    <x v="0"/>
  </r>
  <r>
    <x v="33"/>
    <n v="4"/>
    <s v="4-2020"/>
    <s v="2020-04"/>
    <n v="272.91300000000001"/>
    <n v="0.93340368542355989"/>
    <n v="0.96464074631842367"/>
    <n v="0.99060872878902806"/>
    <x v="1"/>
  </r>
  <r>
    <x v="33"/>
    <n v="5"/>
    <s v="5-2020"/>
    <s v="2020-05"/>
    <n v="273.06200000000001"/>
    <n v="0.93289436098761447"/>
    <n v="0.96411437695468416"/>
    <n v="0.9900681896419129"/>
    <x v="1"/>
  </r>
  <r>
    <x v="33"/>
    <n v="6"/>
    <s v="6-2020"/>
    <s v="2020-06"/>
    <n v="274.15499999999997"/>
    <n v="0.92917510167605921"/>
    <n v="0.96027064981488575"/>
    <n v="0.98612098995094033"/>
    <x v="1"/>
  </r>
  <r>
    <x v="33"/>
    <n v="7"/>
    <s v="7-2020"/>
    <s v="2020-07"/>
    <n v="275.59699999999998"/>
    <n v="0.92431339963787706"/>
    <n v="0.95524624723781459"/>
    <n v="0.98096133121913531"/>
    <x v="2"/>
  </r>
  <r>
    <x v="33"/>
    <n v="8"/>
    <s v="8-2020"/>
    <s v="2020-08"/>
    <n v="276.44299999999998"/>
    <n v="0.92148471836870538"/>
    <n v="0.95232290200873237"/>
    <n v="0.97795928998021309"/>
    <x v="2"/>
  </r>
  <r>
    <x v="33"/>
    <n v="9"/>
    <s v="9-2020"/>
    <s v="2020-09"/>
    <n v="276.42200000000003"/>
    <n v="0.92155472429835528"/>
    <n v="0.95239525073981068"/>
    <n v="0.97803358632815041"/>
    <x v="2"/>
  </r>
  <r>
    <x v="33"/>
    <n v="10"/>
    <s v="10-2020"/>
    <s v="2020-10"/>
    <n v="276.87599999999998"/>
    <n v="0.92004362963926101"/>
    <n v="0.95083358615409064"/>
    <n v="0.97642988196882374"/>
    <x v="3"/>
  </r>
  <r>
    <x v="33"/>
    <n v="11"/>
    <s v="11-2020"/>
    <s v="2020-11"/>
    <n v="276.875"/>
    <n v="0.92004695259593683"/>
    <n v="0.95083702031602702"/>
    <n v="0.97643340857787819"/>
    <x v="3"/>
  </r>
  <r>
    <x v="33"/>
    <n v="12"/>
    <s v="12-2020"/>
    <s v="2020-12"/>
    <n v="276.59300000000002"/>
    <n v="0.92098498515869887"/>
    <n v="0.95180644484856802"/>
    <n v="0.97742892987168872"/>
    <x v="3"/>
  </r>
  <r>
    <x v="34"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A8756-BB62-714E-A6C2-5AEDA59409A1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142" firstHeaderRow="2" firstDataRow="2" firstDataCol="2"/>
  <pivotFields count="9">
    <pivotField axis="axisRow" compact="0" outline="0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167" outline="0" showAll="0" defaultSubtotal="0"/>
    <pivotField compact="0" outline="0" showAll="0" defaultSubtotal="0"/>
    <pivotField compact="0" outline="0" subtotalTop="0" showAll="0" defaultSubtotal="0"/>
    <pivotField axis="axisRow" compact="0" outline="0" subtotalTop="0" showAll="0" defaultSubtotal="0">
      <items count="5">
        <item x="0"/>
        <item x="1"/>
        <item x="2"/>
        <item x="3"/>
        <item x="4"/>
      </items>
    </pivotField>
  </pivotFields>
  <rowFields count="2">
    <field x="0"/>
    <field x="8"/>
  </rowFields>
  <rowItems count="13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  <i>
      <x v="8"/>
      <x/>
    </i>
    <i r="1">
      <x v="1"/>
    </i>
    <i r="1">
      <x v="2"/>
    </i>
    <i r="1">
      <x v="3"/>
    </i>
    <i>
      <x v="9"/>
      <x/>
    </i>
    <i r="1">
      <x v="1"/>
    </i>
    <i r="1">
      <x v="2"/>
    </i>
    <i r="1">
      <x v="3"/>
    </i>
    <i>
      <x v="10"/>
      <x/>
    </i>
    <i r="1">
      <x v="1"/>
    </i>
    <i r="1">
      <x v="2"/>
    </i>
    <i r="1">
      <x v="3"/>
    </i>
    <i>
      <x v="11"/>
      <x/>
    </i>
    <i r="1">
      <x v="1"/>
    </i>
    <i r="1">
      <x v="2"/>
    </i>
    <i r="1">
      <x v="3"/>
    </i>
    <i>
      <x v="12"/>
      <x/>
    </i>
    <i r="1">
      <x v="1"/>
    </i>
    <i r="1">
      <x v="2"/>
    </i>
    <i r="1">
      <x v="3"/>
    </i>
    <i>
      <x v="13"/>
      <x/>
    </i>
    <i r="1">
      <x v="1"/>
    </i>
    <i r="1">
      <x v="2"/>
    </i>
    <i r="1">
      <x v="3"/>
    </i>
    <i>
      <x v="14"/>
      <x/>
    </i>
    <i r="1">
      <x v="1"/>
    </i>
    <i r="1">
      <x v="2"/>
    </i>
    <i r="1">
      <x v="3"/>
    </i>
    <i>
      <x v="15"/>
      <x/>
    </i>
    <i r="1">
      <x v="1"/>
    </i>
    <i r="1">
      <x v="2"/>
    </i>
    <i r="1">
      <x v="3"/>
    </i>
    <i>
      <x v="16"/>
      <x/>
    </i>
    <i r="1">
      <x v="1"/>
    </i>
    <i r="1">
      <x v="2"/>
    </i>
    <i r="1">
      <x v="3"/>
    </i>
    <i>
      <x v="17"/>
      <x/>
    </i>
    <i r="1">
      <x v="1"/>
    </i>
    <i r="1">
      <x v="2"/>
    </i>
    <i r="1">
      <x v="3"/>
    </i>
    <i>
      <x v="18"/>
      <x/>
    </i>
    <i r="1">
      <x v="1"/>
    </i>
    <i r="1">
      <x v="2"/>
    </i>
    <i r="1">
      <x v="3"/>
    </i>
    <i>
      <x v="19"/>
      <x/>
    </i>
    <i r="1">
      <x v="1"/>
    </i>
    <i r="1">
      <x v="2"/>
    </i>
    <i r="1">
      <x v="3"/>
    </i>
    <i>
      <x v="20"/>
      <x/>
    </i>
    <i r="1">
      <x v="1"/>
    </i>
    <i r="1">
      <x v="2"/>
    </i>
    <i r="1">
      <x v="3"/>
    </i>
    <i>
      <x v="21"/>
      <x/>
    </i>
    <i r="1">
      <x v="1"/>
    </i>
    <i r="1">
      <x v="2"/>
    </i>
    <i r="1">
      <x v="3"/>
    </i>
    <i>
      <x v="22"/>
      <x/>
    </i>
    <i r="1">
      <x v="1"/>
    </i>
    <i r="1">
      <x v="2"/>
    </i>
    <i r="1">
      <x v="3"/>
    </i>
    <i>
      <x v="23"/>
      <x/>
    </i>
    <i r="1">
      <x v="1"/>
    </i>
    <i r="1">
      <x v="2"/>
    </i>
    <i r="1">
      <x v="3"/>
    </i>
    <i>
      <x v="24"/>
      <x/>
    </i>
    <i r="1">
      <x v="1"/>
    </i>
    <i r="1">
      <x v="2"/>
    </i>
    <i r="1">
      <x v="3"/>
    </i>
    <i>
      <x v="25"/>
      <x/>
    </i>
    <i r="1">
      <x v="1"/>
    </i>
    <i r="1">
      <x v="2"/>
    </i>
    <i r="1">
      <x v="3"/>
    </i>
    <i>
      <x v="26"/>
      <x/>
    </i>
    <i r="1">
      <x v="1"/>
    </i>
    <i r="1">
      <x v="2"/>
    </i>
    <i r="1">
      <x v="3"/>
    </i>
    <i>
      <x v="27"/>
      <x/>
    </i>
    <i r="1">
      <x v="1"/>
    </i>
    <i r="1">
      <x v="2"/>
    </i>
    <i r="1">
      <x v="3"/>
    </i>
    <i>
      <x v="28"/>
      <x/>
    </i>
    <i r="1">
      <x v="1"/>
    </i>
    <i r="1">
      <x v="2"/>
    </i>
    <i r="1">
      <x v="3"/>
    </i>
    <i>
      <x v="29"/>
      <x/>
    </i>
    <i r="1">
      <x v="1"/>
    </i>
    <i r="1">
      <x v="2"/>
    </i>
    <i r="1">
      <x v="3"/>
    </i>
    <i>
      <x v="30"/>
      <x/>
    </i>
    <i r="1">
      <x v="1"/>
    </i>
    <i r="1">
      <x v="2"/>
    </i>
    <i r="1">
      <x v="3"/>
    </i>
    <i>
      <x v="31"/>
      <x/>
    </i>
    <i r="1">
      <x v="1"/>
    </i>
    <i r="1">
      <x v="2"/>
    </i>
    <i r="1">
      <x v="3"/>
    </i>
    <i>
      <x v="32"/>
      <x/>
    </i>
    <i r="1">
      <x v="1"/>
    </i>
    <i r="1">
      <x v="2"/>
    </i>
    <i r="1">
      <x v="3"/>
    </i>
    <i>
      <x v="33"/>
      <x/>
    </i>
    <i r="1">
      <x v="1"/>
    </i>
    <i r="1">
      <x v="2"/>
    </i>
    <i r="1">
      <x v="3"/>
    </i>
    <i>
      <x v="34"/>
      <x v="4"/>
    </i>
    <i t="grand">
      <x/>
    </i>
  </rowItems>
  <colItems count="1">
    <i/>
  </colItems>
  <dataFields count="1">
    <dataField name="Average of CPI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pane ySplit="11" topLeftCell="A47" activePane="bottomLeft" state="frozen"/>
      <selection pane="bottomLeft" activeCell="N48" sqref="N48"/>
    </sheetView>
  </sheetViews>
  <sheetFormatPr defaultColWidth="8.85546875" defaultRowHeight="15" x14ac:dyDescent="0.25"/>
  <cols>
    <col min="1" max="1" width="20" customWidth="1"/>
    <col min="2" max="3" width="10.7109375" customWidth="1"/>
    <col min="4" max="18" width="8" customWidth="1"/>
    <col min="19" max="19" width="9.42578125" customWidth="1"/>
    <col min="20" max="255" width="8" customWidth="1"/>
  </cols>
  <sheetData>
    <row r="1" spans="1:16" ht="15.75" x14ac:dyDescent="0.25">
      <c r="A1" s="43" t="s">
        <v>0</v>
      </c>
      <c r="B1" s="41"/>
      <c r="C1" s="41"/>
      <c r="D1" s="41"/>
      <c r="E1" s="41"/>
      <c r="F1" s="41"/>
    </row>
    <row r="2" spans="1:16" ht="15.75" x14ac:dyDescent="0.25">
      <c r="A2" s="43" t="s">
        <v>1</v>
      </c>
      <c r="B2" s="41"/>
      <c r="C2" s="41"/>
      <c r="D2" s="41"/>
      <c r="E2" s="41"/>
      <c r="F2" s="41"/>
    </row>
    <row r="3" spans="1:16" x14ac:dyDescent="0.25">
      <c r="A3" s="41"/>
      <c r="B3" s="41"/>
      <c r="C3" s="41"/>
      <c r="D3" s="41"/>
      <c r="E3" s="41"/>
      <c r="F3" s="41"/>
    </row>
    <row r="4" spans="1:16" x14ac:dyDescent="0.25">
      <c r="A4" s="4" t="s">
        <v>2</v>
      </c>
      <c r="B4" s="44" t="s">
        <v>3</v>
      </c>
      <c r="C4" s="41"/>
      <c r="D4" s="41"/>
      <c r="E4" s="41"/>
      <c r="F4" s="41"/>
      <c r="G4" s="25" t="s">
        <v>47</v>
      </c>
    </row>
    <row r="5" spans="1:16" x14ac:dyDescent="0.25">
      <c r="A5" s="45" t="s">
        <v>4</v>
      </c>
      <c r="B5" s="41"/>
      <c r="C5" s="41"/>
      <c r="D5" s="41"/>
      <c r="E5" s="41"/>
      <c r="F5" s="41"/>
    </row>
    <row r="6" spans="1:16" x14ac:dyDescent="0.25">
      <c r="A6" s="4" t="s">
        <v>5</v>
      </c>
      <c r="B6" s="40" t="s">
        <v>6</v>
      </c>
      <c r="C6" s="41"/>
      <c r="D6" s="41"/>
      <c r="E6" s="41"/>
      <c r="F6" s="41"/>
    </row>
    <row r="7" spans="1:16" x14ac:dyDescent="0.25">
      <c r="A7" s="4" t="s">
        <v>7</v>
      </c>
      <c r="B7" s="40" t="s">
        <v>8</v>
      </c>
      <c r="C7" s="41"/>
      <c r="D7" s="41"/>
      <c r="E7" s="41"/>
      <c r="F7" s="41"/>
    </row>
    <row r="8" spans="1:16" x14ac:dyDescent="0.25">
      <c r="A8" s="4" t="s">
        <v>9</v>
      </c>
      <c r="B8" s="40" t="s">
        <v>10</v>
      </c>
      <c r="C8" s="41"/>
      <c r="D8" s="41"/>
      <c r="E8" s="41"/>
      <c r="F8" s="41"/>
    </row>
    <row r="9" spans="1:16" x14ac:dyDescent="0.25">
      <c r="A9" s="4" t="s">
        <v>11</v>
      </c>
      <c r="B9" s="42" t="s">
        <v>46</v>
      </c>
      <c r="C9" s="41"/>
      <c r="D9" s="41"/>
      <c r="E9" s="41"/>
      <c r="F9" s="41"/>
    </row>
    <row r="11" spans="1:16" ht="15.75" thickBot="1" x14ac:dyDescent="0.3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J11" s="1" t="s">
        <v>21</v>
      </c>
      <c r="K11" s="1" t="s">
        <v>22</v>
      </c>
      <c r="L11" s="1" t="s">
        <v>23</v>
      </c>
      <c r="M11" s="1" t="s">
        <v>24</v>
      </c>
      <c r="N11" s="1" t="s">
        <v>25</v>
      </c>
      <c r="O11" s="1" t="s">
        <v>26</v>
      </c>
      <c r="P11" s="1" t="s">
        <v>27</v>
      </c>
    </row>
    <row r="12" spans="1:16" s="12" customFormat="1" ht="15.75" thickTop="1" x14ac:dyDescent="0.25">
      <c r="A12" s="16">
        <v>1984</v>
      </c>
      <c r="B12" s="15"/>
      <c r="C12" s="17">
        <v>101.6</v>
      </c>
      <c r="D12" s="15"/>
      <c r="E12" s="17">
        <v>102.6</v>
      </c>
      <c r="F12" s="15"/>
      <c r="G12" s="17">
        <v>103.6</v>
      </c>
      <c r="H12" s="15"/>
      <c r="I12" s="17">
        <v>104.2</v>
      </c>
      <c r="J12" s="15"/>
      <c r="K12" s="17">
        <v>105.3</v>
      </c>
      <c r="L12" s="15"/>
      <c r="M12" s="17">
        <v>105.3</v>
      </c>
      <c r="N12" s="17">
        <v>103.6</v>
      </c>
      <c r="O12" s="17">
        <v>102.3</v>
      </c>
      <c r="P12" s="17">
        <v>104.8</v>
      </c>
    </row>
    <row r="13" spans="1:16" s="12" customFormat="1" x14ac:dyDescent="0.25">
      <c r="A13" s="16">
        <v>1985</v>
      </c>
      <c r="B13" s="15"/>
      <c r="C13" s="17">
        <v>106</v>
      </c>
      <c r="D13" s="15"/>
      <c r="E13" s="17">
        <v>107</v>
      </c>
      <c r="F13" s="15"/>
      <c r="G13" s="17">
        <v>108</v>
      </c>
      <c r="H13" s="15"/>
      <c r="I13" s="17">
        <v>108.8</v>
      </c>
      <c r="J13" s="15"/>
      <c r="K13" s="17">
        <v>109.4</v>
      </c>
      <c r="L13" s="15"/>
      <c r="M13" s="17">
        <v>109.6</v>
      </c>
      <c r="N13" s="17">
        <v>108</v>
      </c>
      <c r="O13" s="17">
        <v>106.8</v>
      </c>
      <c r="P13" s="17">
        <v>109.1</v>
      </c>
    </row>
    <row r="14" spans="1:16" s="12" customFormat="1" x14ac:dyDescent="0.25">
      <c r="A14" s="16">
        <v>1986</v>
      </c>
      <c r="B14" s="15"/>
      <c r="C14" s="17">
        <v>109.8</v>
      </c>
      <c r="D14" s="15"/>
      <c r="E14" s="17">
        <v>109.4</v>
      </c>
      <c r="F14" s="15"/>
      <c r="G14" s="17">
        <v>110.6</v>
      </c>
      <c r="H14" s="15"/>
      <c r="I14" s="17">
        <v>110.7</v>
      </c>
      <c r="J14" s="15"/>
      <c r="K14" s="17">
        <v>111.6</v>
      </c>
      <c r="L14" s="15"/>
      <c r="M14" s="17">
        <v>111.1</v>
      </c>
      <c r="N14" s="17">
        <v>110.5</v>
      </c>
      <c r="O14" s="17">
        <v>109.8</v>
      </c>
      <c r="P14" s="17">
        <v>111.1</v>
      </c>
    </row>
    <row r="15" spans="1:16" s="12" customFormat="1" x14ac:dyDescent="0.25">
      <c r="A15" s="16">
        <v>1987</v>
      </c>
      <c r="B15" s="17">
        <v>111.7</v>
      </c>
      <c r="C15" s="17">
        <v>112.6</v>
      </c>
      <c r="D15" s="17">
        <v>113</v>
      </c>
      <c r="E15" s="17">
        <v>113.7</v>
      </c>
      <c r="F15" s="17">
        <v>114.1</v>
      </c>
      <c r="G15" s="17">
        <v>114.2</v>
      </c>
      <c r="H15" s="17">
        <v>114.3</v>
      </c>
      <c r="I15" s="17">
        <v>114.8</v>
      </c>
      <c r="J15" s="17">
        <v>115.5</v>
      </c>
      <c r="K15" s="17">
        <v>115.9</v>
      </c>
      <c r="L15" s="17">
        <v>116</v>
      </c>
      <c r="M15" s="17">
        <v>116.2</v>
      </c>
      <c r="N15" s="17">
        <v>114.3</v>
      </c>
      <c r="O15" s="17">
        <v>113.2</v>
      </c>
      <c r="P15" s="17">
        <v>115.5</v>
      </c>
    </row>
    <row r="16" spans="1:16" s="12" customFormat="1" x14ac:dyDescent="0.25">
      <c r="A16" s="16">
        <v>1988</v>
      </c>
      <c r="B16" s="17">
        <v>116.7</v>
      </c>
      <c r="C16" s="17">
        <v>116.9</v>
      </c>
      <c r="D16" s="17">
        <v>117.5</v>
      </c>
      <c r="E16" s="17">
        <v>117.9</v>
      </c>
      <c r="F16" s="17">
        <v>118.5</v>
      </c>
      <c r="G16" s="17">
        <v>118.7</v>
      </c>
      <c r="H16" s="17">
        <v>119.2</v>
      </c>
      <c r="I16" s="17">
        <v>119.6</v>
      </c>
      <c r="J16" s="17">
        <v>120.2</v>
      </c>
      <c r="K16" s="17">
        <v>120.7</v>
      </c>
      <c r="L16" s="17">
        <v>120.7</v>
      </c>
      <c r="M16" s="17">
        <v>120.9</v>
      </c>
      <c r="N16" s="17">
        <v>119</v>
      </c>
      <c r="O16" s="17">
        <v>117.7</v>
      </c>
      <c r="P16" s="17">
        <v>120.2</v>
      </c>
    </row>
    <row r="17" spans="1:16" s="12" customFormat="1" x14ac:dyDescent="0.25">
      <c r="A17" s="16">
        <v>1989</v>
      </c>
      <c r="B17" s="17">
        <v>121.7</v>
      </c>
      <c r="C17" s="17">
        <v>122.3</v>
      </c>
      <c r="D17" s="17">
        <v>123.1</v>
      </c>
      <c r="E17" s="17">
        <v>123.8</v>
      </c>
      <c r="F17" s="17">
        <v>124.5</v>
      </c>
      <c r="G17" s="17">
        <v>124.6</v>
      </c>
      <c r="H17" s="17">
        <v>125.1</v>
      </c>
      <c r="I17" s="17">
        <v>125.3</v>
      </c>
      <c r="J17" s="17">
        <v>125.6</v>
      </c>
      <c r="K17" s="17">
        <v>126.1</v>
      </c>
      <c r="L17" s="17">
        <v>126.3</v>
      </c>
      <c r="M17" s="17">
        <v>126.8</v>
      </c>
      <c r="N17" s="17">
        <v>124.6</v>
      </c>
      <c r="O17" s="17">
        <v>123.3</v>
      </c>
      <c r="P17" s="17">
        <v>125.9</v>
      </c>
    </row>
    <row r="18" spans="1:16" s="12" customFormat="1" x14ac:dyDescent="0.25">
      <c r="A18" s="16">
        <v>1990</v>
      </c>
      <c r="B18" s="17">
        <v>127.8</v>
      </c>
      <c r="C18" s="17">
        <v>128.80000000000001</v>
      </c>
      <c r="D18" s="17">
        <v>129.6</v>
      </c>
      <c r="E18" s="17">
        <v>129.6</v>
      </c>
      <c r="F18" s="17">
        <v>130</v>
      </c>
      <c r="G18" s="17">
        <v>130.80000000000001</v>
      </c>
      <c r="H18" s="17">
        <v>131.30000000000001</v>
      </c>
      <c r="I18" s="17">
        <v>132.19999999999999</v>
      </c>
      <c r="J18" s="17">
        <v>133.5</v>
      </c>
      <c r="K18" s="17">
        <v>134.30000000000001</v>
      </c>
      <c r="L18" s="17">
        <v>134.5</v>
      </c>
      <c r="M18" s="17">
        <v>135</v>
      </c>
      <c r="N18" s="17">
        <v>131.5</v>
      </c>
      <c r="O18" s="17">
        <v>129.4</v>
      </c>
      <c r="P18" s="17">
        <v>133.5</v>
      </c>
    </row>
    <row r="19" spans="1:16" s="12" customFormat="1" x14ac:dyDescent="0.25">
      <c r="A19" s="16">
        <v>1991</v>
      </c>
      <c r="B19" s="17">
        <v>136</v>
      </c>
      <c r="C19" s="17">
        <v>135.9</v>
      </c>
      <c r="D19" s="17">
        <v>135.80000000000001</v>
      </c>
      <c r="E19" s="17">
        <v>136.19999999999999</v>
      </c>
      <c r="F19" s="17">
        <v>136.30000000000001</v>
      </c>
      <c r="G19" s="17">
        <v>136.80000000000001</v>
      </c>
      <c r="H19" s="17">
        <v>137.30000000000001</v>
      </c>
      <c r="I19" s="17">
        <v>137.9</v>
      </c>
      <c r="J19" s="17">
        <v>138.6</v>
      </c>
      <c r="K19" s="17">
        <v>138.6</v>
      </c>
      <c r="L19" s="17">
        <v>139</v>
      </c>
      <c r="M19" s="17">
        <v>139</v>
      </c>
      <c r="N19" s="17">
        <v>137.30000000000001</v>
      </c>
      <c r="O19" s="17">
        <v>136.19999999999999</v>
      </c>
      <c r="P19" s="17">
        <v>138.4</v>
      </c>
    </row>
    <row r="20" spans="1:16" s="12" customFormat="1" x14ac:dyDescent="0.25">
      <c r="A20" s="16">
        <v>1992</v>
      </c>
      <c r="B20" s="17">
        <v>139.80000000000001</v>
      </c>
      <c r="C20" s="17">
        <v>140.5</v>
      </c>
      <c r="D20" s="17">
        <v>141.1</v>
      </c>
      <c r="E20" s="17">
        <v>141.30000000000001</v>
      </c>
      <c r="F20" s="17">
        <v>141.4</v>
      </c>
      <c r="G20" s="17">
        <v>141.6</v>
      </c>
      <c r="H20" s="17">
        <v>141.9</v>
      </c>
      <c r="I20" s="17">
        <v>142.30000000000001</v>
      </c>
      <c r="J20" s="17">
        <v>142.9</v>
      </c>
      <c r="K20" s="17">
        <v>143.69999999999999</v>
      </c>
      <c r="L20" s="17">
        <v>143.9</v>
      </c>
      <c r="M20" s="17">
        <v>143.9</v>
      </c>
      <c r="N20" s="17">
        <v>142</v>
      </c>
      <c r="O20" s="17">
        <v>141</v>
      </c>
      <c r="P20" s="17">
        <v>143.1</v>
      </c>
    </row>
    <row r="21" spans="1:16" s="12" customFormat="1" x14ac:dyDescent="0.25">
      <c r="A21" s="16">
        <v>1993</v>
      </c>
      <c r="B21" s="17">
        <v>144.69999999999999</v>
      </c>
      <c r="C21" s="17">
        <v>145.19999999999999</v>
      </c>
      <c r="D21" s="17">
        <v>145.19999999999999</v>
      </c>
      <c r="E21" s="17">
        <v>145.69999999999999</v>
      </c>
      <c r="F21" s="17">
        <v>146</v>
      </c>
      <c r="G21" s="17">
        <v>146</v>
      </c>
      <c r="H21" s="17">
        <v>146</v>
      </c>
      <c r="I21" s="17">
        <v>146.19999999999999</v>
      </c>
      <c r="J21" s="17">
        <v>146.6</v>
      </c>
      <c r="K21" s="17">
        <v>147.1</v>
      </c>
      <c r="L21" s="17">
        <v>147.5</v>
      </c>
      <c r="M21" s="17">
        <v>147.80000000000001</v>
      </c>
      <c r="N21" s="17">
        <v>146.19999999999999</v>
      </c>
      <c r="O21" s="17">
        <v>145.5</v>
      </c>
      <c r="P21" s="17">
        <v>146.9</v>
      </c>
    </row>
    <row r="22" spans="1:16" s="12" customFormat="1" x14ac:dyDescent="0.25">
      <c r="A22" s="16">
        <v>1994</v>
      </c>
      <c r="B22" s="17">
        <v>148.1</v>
      </c>
      <c r="C22" s="17">
        <v>148.30000000000001</v>
      </c>
      <c r="D22" s="17">
        <v>149</v>
      </c>
      <c r="E22" s="17">
        <v>148.9</v>
      </c>
      <c r="F22" s="17">
        <v>148.80000000000001</v>
      </c>
      <c r="G22" s="17">
        <v>148.9</v>
      </c>
      <c r="H22" s="17">
        <v>149.5</v>
      </c>
      <c r="I22" s="17">
        <v>150.1</v>
      </c>
      <c r="J22" s="17">
        <v>150.6</v>
      </c>
      <c r="K22" s="17">
        <v>151</v>
      </c>
      <c r="L22" s="17">
        <v>151.1</v>
      </c>
      <c r="M22" s="17">
        <v>151.19999999999999</v>
      </c>
      <c r="N22" s="17">
        <v>149.6</v>
      </c>
      <c r="O22" s="17">
        <v>148.69999999999999</v>
      </c>
      <c r="P22" s="17">
        <v>150.6</v>
      </c>
    </row>
    <row r="23" spans="1:16" s="12" customFormat="1" x14ac:dyDescent="0.25">
      <c r="A23" s="16">
        <v>1995</v>
      </c>
      <c r="B23" s="17">
        <v>152</v>
      </c>
      <c r="C23" s="17">
        <v>152.4</v>
      </c>
      <c r="D23" s="17">
        <v>152.80000000000001</v>
      </c>
      <c r="E23" s="17">
        <v>153.19999999999999</v>
      </c>
      <c r="F23" s="17">
        <v>153.5</v>
      </c>
      <c r="G23" s="17">
        <v>153.6</v>
      </c>
      <c r="H23" s="17">
        <v>153.5</v>
      </c>
      <c r="I23" s="17">
        <v>153.69999999999999</v>
      </c>
      <c r="J23" s="17">
        <v>154.1</v>
      </c>
      <c r="K23" s="17">
        <v>154.6</v>
      </c>
      <c r="L23" s="17">
        <v>154.4</v>
      </c>
      <c r="M23" s="17">
        <v>154.30000000000001</v>
      </c>
      <c r="N23" s="17">
        <v>153.5</v>
      </c>
      <c r="O23" s="17">
        <v>152.9</v>
      </c>
      <c r="P23" s="17">
        <v>154.1</v>
      </c>
    </row>
    <row r="24" spans="1:16" s="12" customFormat="1" x14ac:dyDescent="0.25">
      <c r="A24" s="16">
        <v>1996</v>
      </c>
      <c r="B24" s="17">
        <v>155.30000000000001</v>
      </c>
      <c r="C24" s="17">
        <v>155.80000000000001</v>
      </c>
      <c r="D24" s="17">
        <v>156.4</v>
      </c>
      <c r="E24" s="17">
        <v>157.1</v>
      </c>
      <c r="F24" s="17">
        <v>157.6</v>
      </c>
      <c r="G24" s="17">
        <v>157.5</v>
      </c>
      <c r="H24" s="17">
        <v>157.9</v>
      </c>
      <c r="I24" s="17">
        <v>158</v>
      </c>
      <c r="J24" s="17">
        <v>158.6</v>
      </c>
      <c r="K24" s="17">
        <v>159.1</v>
      </c>
      <c r="L24" s="17">
        <v>159.19999999999999</v>
      </c>
      <c r="M24" s="17">
        <v>158.69999999999999</v>
      </c>
      <c r="N24" s="17">
        <v>157.6</v>
      </c>
      <c r="O24" s="17">
        <v>156.6</v>
      </c>
      <c r="P24" s="17">
        <v>158.6</v>
      </c>
    </row>
    <row r="25" spans="1:16" s="12" customFormat="1" x14ac:dyDescent="0.25">
      <c r="A25" s="16">
        <v>1997</v>
      </c>
      <c r="B25" s="17">
        <v>159.6</v>
      </c>
      <c r="C25" s="17">
        <v>160.1</v>
      </c>
      <c r="D25" s="17">
        <v>160.80000000000001</v>
      </c>
      <c r="E25" s="17">
        <v>161.1</v>
      </c>
      <c r="F25" s="17">
        <v>161.1</v>
      </c>
      <c r="G25" s="17">
        <v>161</v>
      </c>
      <c r="H25" s="17">
        <v>161.1</v>
      </c>
      <c r="I25" s="17">
        <v>161.5</v>
      </c>
      <c r="J25" s="17">
        <v>162.1</v>
      </c>
      <c r="K25" s="17">
        <v>162.80000000000001</v>
      </c>
      <c r="L25" s="17">
        <v>162.80000000000001</v>
      </c>
      <c r="M25" s="17">
        <v>162.80000000000001</v>
      </c>
      <c r="N25" s="17">
        <v>161.4</v>
      </c>
      <c r="O25" s="17">
        <v>160.6</v>
      </c>
      <c r="P25" s="17">
        <v>162.19999999999999</v>
      </c>
    </row>
    <row r="26" spans="1:16" s="12" customFormat="1" x14ac:dyDescent="0.25">
      <c r="A26" s="16">
        <v>1998</v>
      </c>
      <c r="B26" s="17">
        <v>163</v>
      </c>
      <c r="C26" s="17">
        <v>163.19999999999999</v>
      </c>
      <c r="D26" s="17">
        <v>163.30000000000001</v>
      </c>
      <c r="E26" s="17">
        <v>163.6</v>
      </c>
      <c r="F26" s="17">
        <v>164.3</v>
      </c>
      <c r="G26" s="17">
        <v>164.2</v>
      </c>
      <c r="H26" s="17">
        <v>164.3</v>
      </c>
      <c r="I26" s="17">
        <v>164.8</v>
      </c>
      <c r="J26" s="17">
        <v>165.1</v>
      </c>
      <c r="K26" s="17">
        <v>165.5</v>
      </c>
      <c r="L26" s="17">
        <v>165.8</v>
      </c>
      <c r="M26" s="17">
        <v>165.8</v>
      </c>
      <c r="N26" s="17">
        <v>164.4</v>
      </c>
      <c r="O26" s="17">
        <v>163.6</v>
      </c>
      <c r="P26" s="17">
        <v>165.2</v>
      </c>
    </row>
    <row r="27" spans="1:16" s="12" customFormat="1" x14ac:dyDescent="0.25">
      <c r="A27" s="16">
        <v>1999</v>
      </c>
      <c r="B27" s="17">
        <v>166.4</v>
      </c>
      <c r="C27" s="17">
        <v>166.9</v>
      </c>
      <c r="D27" s="17">
        <v>167.3</v>
      </c>
      <c r="E27" s="17">
        <v>169</v>
      </c>
      <c r="F27" s="17">
        <v>168.7</v>
      </c>
      <c r="G27" s="17">
        <v>168.3</v>
      </c>
      <c r="H27" s="17">
        <v>168.9</v>
      </c>
      <c r="I27" s="17">
        <v>169.5</v>
      </c>
      <c r="J27" s="17">
        <v>170</v>
      </c>
      <c r="K27" s="17">
        <v>170.4</v>
      </c>
      <c r="L27" s="17">
        <v>170.4</v>
      </c>
      <c r="M27" s="17">
        <v>170.5</v>
      </c>
      <c r="N27" s="17">
        <v>168.9</v>
      </c>
      <c r="O27" s="17">
        <v>167.8</v>
      </c>
      <c r="P27" s="17">
        <v>170</v>
      </c>
    </row>
    <row r="28" spans="1:16" s="8" customFormat="1" x14ac:dyDescent="0.25">
      <c r="A28" s="2">
        <v>2000</v>
      </c>
      <c r="B28" s="3">
        <v>171</v>
      </c>
      <c r="C28" s="3">
        <v>172</v>
      </c>
      <c r="D28" s="3">
        <v>173.5</v>
      </c>
      <c r="E28" s="3">
        <v>173.7</v>
      </c>
      <c r="F28" s="3">
        <v>174</v>
      </c>
      <c r="G28" s="3">
        <v>174.3</v>
      </c>
      <c r="H28" s="3">
        <v>175.2</v>
      </c>
      <c r="I28" s="3">
        <v>175.9</v>
      </c>
      <c r="J28" s="3">
        <v>176.6</v>
      </c>
      <c r="K28" s="3">
        <v>177.2</v>
      </c>
      <c r="L28" s="3">
        <v>177.2</v>
      </c>
      <c r="M28" s="3">
        <v>177.1</v>
      </c>
      <c r="N28" s="3">
        <v>174.8</v>
      </c>
      <c r="O28" s="3">
        <v>173.1</v>
      </c>
      <c r="P28" s="3">
        <v>176.5</v>
      </c>
    </row>
    <row r="29" spans="1:16" s="8" customFormat="1" x14ac:dyDescent="0.25">
      <c r="A29" s="2">
        <v>2001</v>
      </c>
      <c r="B29" s="3">
        <v>178.3</v>
      </c>
      <c r="C29" s="3">
        <v>179.3</v>
      </c>
      <c r="D29" s="3">
        <v>180.1</v>
      </c>
      <c r="E29" s="3">
        <v>180.4</v>
      </c>
      <c r="F29" s="3">
        <v>181.3</v>
      </c>
      <c r="G29" s="3">
        <v>182</v>
      </c>
      <c r="H29" s="3">
        <v>182</v>
      </c>
      <c r="I29" s="3">
        <v>181.9</v>
      </c>
      <c r="J29" s="3">
        <v>182.5</v>
      </c>
      <c r="K29" s="3">
        <v>182.5</v>
      </c>
      <c r="L29" s="3">
        <v>182.3</v>
      </c>
      <c r="M29" s="3">
        <v>181.6</v>
      </c>
      <c r="N29" s="3">
        <v>181.2</v>
      </c>
      <c r="O29" s="3">
        <v>180.2</v>
      </c>
      <c r="P29" s="3">
        <v>182.1</v>
      </c>
    </row>
    <row r="30" spans="1:16" s="8" customFormat="1" x14ac:dyDescent="0.25">
      <c r="A30" s="2">
        <v>2002</v>
      </c>
      <c r="B30" s="3">
        <v>182.4</v>
      </c>
      <c r="C30" s="3">
        <v>183.2</v>
      </c>
      <c r="D30" s="3">
        <v>184</v>
      </c>
      <c r="E30" s="3">
        <v>185.1</v>
      </c>
      <c r="F30" s="3">
        <v>184.8</v>
      </c>
      <c r="G30" s="3">
        <v>184.5</v>
      </c>
      <c r="H30" s="3">
        <v>184.7</v>
      </c>
      <c r="I30" s="3">
        <v>185.3</v>
      </c>
      <c r="J30" s="3">
        <v>185.7</v>
      </c>
      <c r="K30" s="3">
        <v>185.8</v>
      </c>
      <c r="L30" s="3">
        <v>185.8</v>
      </c>
      <c r="M30" s="3">
        <v>185.5</v>
      </c>
      <c r="N30" s="3">
        <v>184.7</v>
      </c>
      <c r="O30" s="3">
        <v>184</v>
      </c>
      <c r="P30" s="3">
        <v>185.5</v>
      </c>
    </row>
    <row r="31" spans="1:16" s="8" customFormat="1" x14ac:dyDescent="0.25">
      <c r="A31" s="2">
        <v>2003</v>
      </c>
      <c r="B31" s="3">
        <v>186.6</v>
      </c>
      <c r="C31" s="3">
        <v>188.1</v>
      </c>
      <c r="D31" s="3">
        <v>189.3</v>
      </c>
      <c r="E31" s="3">
        <v>188.8</v>
      </c>
      <c r="F31" s="3">
        <v>188.5</v>
      </c>
      <c r="G31" s="3">
        <v>188.1</v>
      </c>
      <c r="H31" s="3">
        <v>188.4</v>
      </c>
      <c r="I31" s="3">
        <v>189.2</v>
      </c>
      <c r="J31" s="3">
        <v>189.6</v>
      </c>
      <c r="K31" s="3">
        <v>189.4</v>
      </c>
      <c r="L31" s="3">
        <v>188.5</v>
      </c>
      <c r="M31" s="3">
        <v>188.3</v>
      </c>
      <c r="N31" s="3">
        <v>188.6</v>
      </c>
      <c r="O31" s="3">
        <v>188.2</v>
      </c>
      <c r="P31" s="3">
        <v>188.9</v>
      </c>
    </row>
    <row r="32" spans="1:16" s="8" customFormat="1" x14ac:dyDescent="0.25">
      <c r="A32" s="2">
        <v>2004</v>
      </c>
      <c r="B32" s="3">
        <v>189.4</v>
      </c>
      <c r="C32" s="3">
        <v>190.8</v>
      </c>
      <c r="D32" s="3">
        <v>192.2</v>
      </c>
      <c r="E32" s="3">
        <v>192.3</v>
      </c>
      <c r="F32" s="3">
        <v>193.4</v>
      </c>
      <c r="G32" s="3">
        <v>193.3</v>
      </c>
      <c r="H32" s="3">
        <v>192.9</v>
      </c>
      <c r="I32" s="3">
        <v>193</v>
      </c>
      <c r="J32" s="3">
        <v>193.8</v>
      </c>
      <c r="K32" s="3">
        <v>195</v>
      </c>
      <c r="L32" s="3">
        <v>195.1</v>
      </c>
      <c r="M32" s="3">
        <v>194.2</v>
      </c>
      <c r="N32" s="3">
        <v>193</v>
      </c>
      <c r="O32" s="3">
        <v>191.9</v>
      </c>
      <c r="P32" s="3">
        <v>194</v>
      </c>
    </row>
    <row r="33" spans="1:18" x14ac:dyDescent="0.25">
      <c r="A33" s="2">
        <v>2005</v>
      </c>
      <c r="B33" s="3">
        <v>194.5</v>
      </c>
      <c r="C33" s="3">
        <v>195.7</v>
      </c>
      <c r="D33" s="3">
        <v>197.1</v>
      </c>
      <c r="E33" s="3">
        <v>198.6</v>
      </c>
      <c r="F33" s="3">
        <v>198.8</v>
      </c>
      <c r="G33" s="3">
        <v>198</v>
      </c>
      <c r="H33" s="3">
        <v>198.6</v>
      </c>
      <c r="I33" s="3">
        <v>199.6</v>
      </c>
      <c r="J33" s="3">
        <v>201.7</v>
      </c>
      <c r="K33" s="3">
        <v>202.6</v>
      </c>
      <c r="L33" s="3">
        <v>201.4</v>
      </c>
      <c r="M33" s="3">
        <v>200</v>
      </c>
      <c r="N33" s="3">
        <v>198.9</v>
      </c>
      <c r="O33" s="3">
        <v>197.1</v>
      </c>
      <c r="P33" s="3">
        <v>200.7</v>
      </c>
    </row>
    <row r="34" spans="1:18" x14ac:dyDescent="0.25">
      <c r="A34" s="2">
        <v>2006</v>
      </c>
      <c r="B34" s="3">
        <v>201.7</v>
      </c>
      <c r="C34" s="3">
        <v>202.7</v>
      </c>
      <c r="D34" s="3">
        <v>203.8</v>
      </c>
      <c r="E34" s="3">
        <v>205.3</v>
      </c>
      <c r="F34" s="3">
        <v>206.9</v>
      </c>
      <c r="G34" s="3">
        <v>206.4</v>
      </c>
      <c r="H34" s="3">
        <v>206.7</v>
      </c>
      <c r="I34" s="3">
        <v>207.5</v>
      </c>
      <c r="J34" s="3">
        <v>207.8</v>
      </c>
      <c r="K34" s="3">
        <v>207.1</v>
      </c>
      <c r="L34" s="3">
        <v>206.3</v>
      </c>
      <c r="M34" s="3">
        <v>206.2</v>
      </c>
      <c r="N34" s="3">
        <v>205.7</v>
      </c>
      <c r="O34" s="3">
        <v>204.5</v>
      </c>
      <c r="P34" s="3">
        <v>206.9</v>
      </c>
    </row>
    <row r="35" spans="1:18" x14ac:dyDescent="0.25">
      <c r="A35" s="2">
        <v>2007</v>
      </c>
      <c r="B35" s="3">
        <v>207.79</v>
      </c>
      <c r="C35" s="3">
        <v>208.995</v>
      </c>
      <c r="D35" s="3">
        <v>210.77799999999999</v>
      </c>
      <c r="E35" s="3">
        <v>212.036</v>
      </c>
      <c r="F35" s="3">
        <v>213.06299999999999</v>
      </c>
      <c r="G35" s="3">
        <v>212.68</v>
      </c>
      <c r="H35" s="3">
        <v>212.542</v>
      </c>
      <c r="I35" s="3">
        <v>212.40600000000001</v>
      </c>
      <c r="J35" s="3">
        <v>212.92</v>
      </c>
      <c r="K35" s="3">
        <v>213.917</v>
      </c>
      <c r="L35" s="3">
        <v>214.904</v>
      </c>
      <c r="M35" s="3">
        <v>214.733</v>
      </c>
      <c r="N35" s="3">
        <v>212.23</v>
      </c>
      <c r="O35" s="3">
        <v>210.89</v>
      </c>
      <c r="P35" s="3">
        <v>213.57</v>
      </c>
    </row>
    <row r="36" spans="1:18" x14ac:dyDescent="0.25">
      <c r="A36" s="2">
        <v>2008</v>
      </c>
      <c r="B36" s="3">
        <v>215.739</v>
      </c>
      <c r="C36" s="3">
        <v>216.339</v>
      </c>
      <c r="D36" s="3">
        <v>218.53299999999999</v>
      </c>
      <c r="E36" s="3">
        <v>219.43700000000001</v>
      </c>
      <c r="F36" s="3">
        <v>221.00899999999999</v>
      </c>
      <c r="G36" s="3">
        <v>223.04</v>
      </c>
      <c r="H36" s="3">
        <v>223.86699999999999</v>
      </c>
      <c r="I36" s="3">
        <v>222.82300000000001</v>
      </c>
      <c r="J36" s="3">
        <v>222.13200000000001</v>
      </c>
      <c r="K36" s="3">
        <v>221.03399999999999</v>
      </c>
      <c r="L36" s="3">
        <v>217.113</v>
      </c>
      <c r="M36" s="3">
        <v>214.685</v>
      </c>
      <c r="N36" s="3">
        <v>219.64599999999999</v>
      </c>
      <c r="O36" s="3">
        <v>219.01599999999999</v>
      </c>
      <c r="P36" s="3">
        <v>220.27600000000001</v>
      </c>
    </row>
    <row r="37" spans="1:18" x14ac:dyDescent="0.25">
      <c r="A37" s="2">
        <v>2009</v>
      </c>
      <c r="B37" s="3">
        <v>215.923</v>
      </c>
      <c r="C37" s="3">
        <v>217.095</v>
      </c>
      <c r="D37" s="3">
        <v>217.357</v>
      </c>
      <c r="E37" s="3">
        <v>217.91</v>
      </c>
      <c r="F37" s="3">
        <v>218.56700000000001</v>
      </c>
      <c r="G37" s="3">
        <v>219.86500000000001</v>
      </c>
      <c r="H37" s="3">
        <v>219.48400000000001</v>
      </c>
      <c r="I37" s="3">
        <v>219.88399999999999</v>
      </c>
      <c r="J37" s="3">
        <v>220.29400000000001</v>
      </c>
      <c r="K37" s="3">
        <v>220.447</v>
      </c>
      <c r="L37" s="3">
        <v>219.72800000000001</v>
      </c>
      <c r="M37" s="3">
        <v>219.30699999999999</v>
      </c>
      <c r="N37" s="3">
        <v>218.822</v>
      </c>
      <c r="O37" s="3">
        <v>217.786</v>
      </c>
      <c r="P37" s="3">
        <v>219.857</v>
      </c>
    </row>
    <row r="38" spans="1:18" x14ac:dyDescent="0.25">
      <c r="A38" s="2">
        <v>2010</v>
      </c>
      <c r="B38" s="3">
        <v>219.989</v>
      </c>
      <c r="C38" s="3">
        <v>220.179</v>
      </c>
      <c r="D38" s="3">
        <v>220.809</v>
      </c>
      <c r="E38" s="3">
        <v>221.202</v>
      </c>
      <c r="F38" s="3">
        <v>221.417</v>
      </c>
      <c r="G38" s="3">
        <v>221.14699999999999</v>
      </c>
      <c r="H38" s="3">
        <v>221.33099999999999</v>
      </c>
      <c r="I38" s="3">
        <v>221.523</v>
      </c>
      <c r="J38" s="3">
        <v>221.38399999999999</v>
      </c>
      <c r="K38" s="3">
        <v>221.708</v>
      </c>
      <c r="L38" s="3">
        <v>221.67099999999999</v>
      </c>
      <c r="M38" s="3">
        <v>222.08099999999999</v>
      </c>
      <c r="N38" s="3">
        <v>221.203</v>
      </c>
      <c r="O38" s="3">
        <v>220.79</v>
      </c>
      <c r="P38" s="3">
        <v>221.61600000000001</v>
      </c>
    </row>
    <row r="39" spans="1:18" x14ac:dyDescent="0.25">
      <c r="A39" s="2">
        <v>2011</v>
      </c>
      <c r="B39" s="3">
        <v>223.149</v>
      </c>
      <c r="C39" s="3">
        <v>224.43100000000001</v>
      </c>
      <c r="D39" s="3">
        <v>226.55799999999999</v>
      </c>
      <c r="E39" s="3">
        <v>227.83699999999999</v>
      </c>
      <c r="F39" s="3">
        <v>228.51599999999999</v>
      </c>
      <c r="G39" s="3">
        <v>228.07499999999999</v>
      </c>
      <c r="H39" s="3">
        <v>227.80500000000001</v>
      </c>
      <c r="I39" s="3">
        <v>228.22200000000001</v>
      </c>
      <c r="J39" s="3">
        <v>229.14699999999999</v>
      </c>
      <c r="K39" s="3">
        <v>229.19499999999999</v>
      </c>
      <c r="L39" s="3">
        <v>228.77099999999999</v>
      </c>
      <c r="M39" s="3">
        <v>228.11699999999999</v>
      </c>
      <c r="N39" s="3">
        <v>227.48500000000001</v>
      </c>
      <c r="O39" s="3">
        <v>226.428</v>
      </c>
      <c r="P39" s="3">
        <v>228.54300000000001</v>
      </c>
    </row>
    <row r="40" spans="1:18" x14ac:dyDescent="0.25">
      <c r="A40" s="2">
        <v>2012</v>
      </c>
      <c r="B40" s="3">
        <v>228.98</v>
      </c>
      <c r="C40" s="3">
        <v>229.995</v>
      </c>
      <c r="D40" s="3">
        <v>232.03899999999999</v>
      </c>
      <c r="E40" s="3">
        <v>232.56100000000001</v>
      </c>
      <c r="F40" s="3">
        <v>233.053</v>
      </c>
      <c r="G40" s="3">
        <v>232.70099999999999</v>
      </c>
      <c r="H40" s="3">
        <v>231.893</v>
      </c>
      <c r="I40" s="3">
        <v>233.001</v>
      </c>
      <c r="J40" s="3">
        <v>234.083</v>
      </c>
      <c r="K40" s="3">
        <v>234.96600000000001</v>
      </c>
      <c r="L40" s="3">
        <v>233.20599999999999</v>
      </c>
      <c r="M40" s="3">
        <v>232.029</v>
      </c>
      <c r="N40" s="3">
        <v>232.376</v>
      </c>
      <c r="O40" s="3">
        <v>231.55500000000001</v>
      </c>
      <c r="P40" s="3">
        <v>233.196</v>
      </c>
    </row>
    <row r="41" spans="1:18" x14ac:dyDescent="0.25">
      <c r="A41" s="2">
        <v>2013</v>
      </c>
      <c r="B41" s="3">
        <v>232.75899999999999</v>
      </c>
      <c r="C41" s="3">
        <v>234.595</v>
      </c>
      <c r="D41" s="3">
        <v>235.511</v>
      </c>
      <c r="E41" s="3">
        <v>235.488</v>
      </c>
      <c r="F41" s="3">
        <v>235.97900000000001</v>
      </c>
      <c r="G41" s="3">
        <v>236.227</v>
      </c>
      <c r="H41" s="3">
        <v>236.34100000000001</v>
      </c>
      <c r="I41" s="3">
        <v>236.59100000000001</v>
      </c>
      <c r="J41" s="3">
        <v>237.14599999999999</v>
      </c>
      <c r="K41" s="3">
        <v>237</v>
      </c>
      <c r="L41" s="3">
        <v>236.15299999999999</v>
      </c>
      <c r="M41" s="3">
        <v>236.096</v>
      </c>
      <c r="N41" s="3">
        <v>235.82400000000001</v>
      </c>
      <c r="O41" s="3">
        <v>235.09299999999999</v>
      </c>
      <c r="P41" s="3">
        <v>236.55500000000001</v>
      </c>
    </row>
    <row r="42" spans="1:18" x14ac:dyDescent="0.25">
      <c r="A42" s="2">
        <v>2014</v>
      </c>
      <c r="B42" s="3">
        <v>236.70699999999999</v>
      </c>
      <c r="C42" s="3">
        <v>237.614</v>
      </c>
      <c r="D42" s="3">
        <v>239.09200000000001</v>
      </c>
      <c r="E42" s="3">
        <v>239.80799999999999</v>
      </c>
      <c r="F42" s="3">
        <v>241.35</v>
      </c>
      <c r="G42" s="3">
        <v>241.61600000000001</v>
      </c>
      <c r="H42" s="3">
        <v>241.85</v>
      </c>
      <c r="I42" s="3">
        <v>241.66</v>
      </c>
      <c r="J42" s="3">
        <v>241.92</v>
      </c>
      <c r="K42" s="3">
        <v>241.65</v>
      </c>
      <c r="L42" s="3">
        <v>240.22</v>
      </c>
      <c r="M42" s="3">
        <v>239.095</v>
      </c>
      <c r="N42" s="3">
        <v>240.215</v>
      </c>
      <c r="O42" s="3">
        <v>239.36500000000001</v>
      </c>
      <c r="P42" s="3">
        <v>241.066</v>
      </c>
    </row>
    <row r="43" spans="1:18" x14ac:dyDescent="0.25">
      <c r="A43" s="2">
        <v>2015</v>
      </c>
      <c r="B43" s="3">
        <v>238.31800000000001</v>
      </c>
      <c r="C43" s="3">
        <v>239.74799999999999</v>
      </c>
      <c r="D43" s="3">
        <v>241.69</v>
      </c>
      <c r="E43" s="3">
        <v>242.30199999999999</v>
      </c>
      <c r="F43" s="3">
        <v>244.227</v>
      </c>
      <c r="G43" s="3">
        <v>244.33199999999999</v>
      </c>
      <c r="H43" s="3">
        <v>245.04</v>
      </c>
      <c r="I43" s="3">
        <v>244.73699999999999</v>
      </c>
      <c r="J43" s="3">
        <v>244.25700000000001</v>
      </c>
      <c r="K43" s="3">
        <v>244.34100000000001</v>
      </c>
      <c r="L43" s="3">
        <v>243.749</v>
      </c>
      <c r="M43" s="3">
        <v>243.434</v>
      </c>
      <c r="N43" s="3">
        <v>243.01499999999999</v>
      </c>
      <c r="O43" s="3">
        <v>241.77</v>
      </c>
      <c r="P43" s="3">
        <v>244.26</v>
      </c>
    </row>
    <row r="44" spans="1:18" x14ac:dyDescent="0.25">
      <c r="A44" s="2">
        <v>2016</v>
      </c>
      <c r="B44" s="3">
        <v>244.6</v>
      </c>
      <c r="C44" s="3">
        <v>244.821</v>
      </c>
      <c r="D44" s="3">
        <v>245.404</v>
      </c>
      <c r="E44" s="3">
        <v>246.589</v>
      </c>
      <c r="F44" s="3">
        <v>247.85499999999999</v>
      </c>
      <c r="G44" s="3">
        <v>248.22800000000001</v>
      </c>
      <c r="H44" s="3">
        <v>248.375</v>
      </c>
      <c r="I44" s="3">
        <v>248.49799999999999</v>
      </c>
      <c r="J44" s="3">
        <v>249.23400000000001</v>
      </c>
      <c r="K44" s="3">
        <v>249.89699999999999</v>
      </c>
      <c r="L44" s="3">
        <v>249.44800000000001</v>
      </c>
      <c r="M44" s="3">
        <v>249.51599999999999</v>
      </c>
      <c r="N44" s="3">
        <v>247.70500000000001</v>
      </c>
      <c r="O44" s="3">
        <v>246.25</v>
      </c>
      <c r="P44" s="3">
        <v>249.161</v>
      </c>
    </row>
    <row r="45" spans="1:18" x14ac:dyDescent="0.25">
      <c r="A45" s="13">
        <v>2017</v>
      </c>
      <c r="B45" s="3">
        <v>250.81399999999999</v>
      </c>
      <c r="C45" s="3">
        <v>252.25200000000001</v>
      </c>
      <c r="D45" s="3">
        <v>252.94900000000001</v>
      </c>
      <c r="E45" s="3">
        <v>253.80600000000001</v>
      </c>
      <c r="F45" s="3">
        <v>254.38</v>
      </c>
      <c r="G45" s="3">
        <v>254.46899999999999</v>
      </c>
      <c r="H45" s="3">
        <v>254.708</v>
      </c>
      <c r="I45" s="3">
        <v>255.28200000000001</v>
      </c>
      <c r="J45" s="3">
        <v>256.50400000000002</v>
      </c>
      <c r="K45" s="3">
        <v>257.22300000000001</v>
      </c>
      <c r="L45" s="3">
        <v>257.12599999999998</v>
      </c>
      <c r="M45" s="3">
        <v>257.34699999999998</v>
      </c>
      <c r="N45" s="3">
        <v>254.738</v>
      </c>
      <c r="O45" s="3">
        <v>253.11199999999999</v>
      </c>
      <c r="P45" s="3">
        <v>256.36500000000001</v>
      </c>
      <c r="R45" s="10"/>
    </row>
    <row r="46" spans="1:18" x14ac:dyDescent="0.25">
      <c r="A46" s="13">
        <v>2018</v>
      </c>
      <c r="B46" s="21">
        <v>258.63799999999998</v>
      </c>
      <c r="C46" s="21">
        <v>259.98599999999999</v>
      </c>
      <c r="D46" s="21">
        <v>260.99400000000003</v>
      </c>
      <c r="E46" s="21">
        <v>262.03699999999998</v>
      </c>
      <c r="F46" s="21">
        <v>263.24</v>
      </c>
      <c r="G46" s="21">
        <v>263.73200000000003</v>
      </c>
      <c r="H46" s="21">
        <v>263.971</v>
      </c>
      <c r="I46" s="21">
        <v>264.39499999999998</v>
      </c>
      <c r="J46" s="21">
        <v>265.10500000000002</v>
      </c>
      <c r="K46" s="28">
        <v>266.19499999999999</v>
      </c>
      <c r="L46" s="28">
        <v>265.65800000000002</v>
      </c>
      <c r="M46" s="28">
        <v>265.209</v>
      </c>
      <c r="N46" s="28">
        <v>263.26299999999998</v>
      </c>
      <c r="O46" s="21">
        <v>261.43799999999999</v>
      </c>
      <c r="P46" s="28">
        <v>265.089</v>
      </c>
    </row>
    <row r="47" spans="1:18" s="30" customFormat="1" x14ac:dyDescent="0.25">
      <c r="A47" s="13">
        <v>2019</v>
      </c>
      <c r="B47" s="21">
        <v>265.62400000000002</v>
      </c>
      <c r="C47" s="21">
        <v>266.21499999999997</v>
      </c>
      <c r="D47" s="21">
        <v>267.37</v>
      </c>
      <c r="E47" s="21">
        <v>269.52199999999999</v>
      </c>
      <c r="F47" s="21">
        <v>270.88</v>
      </c>
      <c r="G47" s="21">
        <v>270.95699999999999</v>
      </c>
      <c r="H47" s="21">
        <v>271.029</v>
      </c>
      <c r="I47" s="21">
        <v>271.26400000000001</v>
      </c>
      <c r="J47" s="21">
        <v>272.10199999999998</v>
      </c>
      <c r="K47" s="36">
        <v>273.524</v>
      </c>
      <c r="L47" s="36">
        <v>273.12799999999999</v>
      </c>
      <c r="M47" s="36">
        <v>272.584</v>
      </c>
      <c r="N47" s="36">
        <v>270.35000000000002</v>
      </c>
      <c r="O47" s="21">
        <v>268.428</v>
      </c>
      <c r="P47" s="36">
        <v>272.27199999999999</v>
      </c>
    </row>
    <row r="48" spans="1:18" s="18" customFormat="1" x14ac:dyDescent="0.25">
      <c r="A48" s="13">
        <v>2020</v>
      </c>
      <c r="B48" s="21">
        <v>273.33999999999997</v>
      </c>
      <c r="C48" s="38">
        <v>274.41199999999998</v>
      </c>
      <c r="D48" s="38">
        <v>273.995</v>
      </c>
      <c r="E48" s="38">
        <v>272.91300000000001</v>
      </c>
      <c r="F48" s="38">
        <v>273.06200000000001</v>
      </c>
      <c r="G48" s="38">
        <v>274.15499999999997</v>
      </c>
      <c r="H48" s="38">
        <v>275.59699999999998</v>
      </c>
      <c r="I48" s="38">
        <v>276.44299999999998</v>
      </c>
      <c r="J48" s="38">
        <v>276.42200000000003</v>
      </c>
      <c r="K48" s="38">
        <v>276.87599999999998</v>
      </c>
      <c r="L48" s="21">
        <v>276.875</v>
      </c>
      <c r="M48" s="21">
        <v>276.59300000000002</v>
      </c>
      <c r="N48" s="21">
        <v>275.05700000000002</v>
      </c>
      <c r="O48" s="38">
        <v>273.64600000000002</v>
      </c>
      <c r="P48" s="21">
        <v>276.46800000000002</v>
      </c>
    </row>
    <row r="49" spans="1:19" s="36" customFormat="1" x14ac:dyDescent="0.25"/>
    <row r="50" spans="1:19" x14ac:dyDescent="0.25">
      <c r="B50" t="s">
        <v>30</v>
      </c>
      <c r="C50" t="s">
        <v>31</v>
      </c>
      <c r="D50" s="9" t="s">
        <v>32</v>
      </c>
      <c r="E50" s="22" t="s">
        <v>35</v>
      </c>
      <c r="F50" t="s">
        <v>42</v>
      </c>
      <c r="G50" t="s">
        <v>49</v>
      </c>
      <c r="H50" t="s">
        <v>62</v>
      </c>
      <c r="I50" t="s">
        <v>68</v>
      </c>
    </row>
    <row r="51" spans="1:19" x14ac:dyDescent="0.25">
      <c r="B51" t="s">
        <v>28</v>
      </c>
      <c r="C51" s="5" t="s">
        <v>29</v>
      </c>
      <c r="D51" s="9" t="s">
        <v>33</v>
      </c>
      <c r="E51" s="22"/>
      <c r="F51" s="19" t="s">
        <v>43</v>
      </c>
      <c r="G51" s="29" t="s">
        <v>50</v>
      </c>
      <c r="H51" s="36" t="s">
        <v>63</v>
      </c>
      <c r="I51" s="39" t="s">
        <v>69</v>
      </c>
      <c r="S51" s="7"/>
    </row>
    <row r="52" spans="1:19" s="12" customFormat="1" x14ac:dyDescent="0.25">
      <c r="A52" s="12">
        <v>1984</v>
      </c>
      <c r="B52" s="7">
        <f t="shared" ref="B52:B72" si="0">$N$42/N12</f>
        <v>2.3186776061776064</v>
      </c>
      <c r="C52" s="7">
        <f t="shared" ref="C52:C85" si="1">$N$43/N12</f>
        <v>2.3457046332046332</v>
      </c>
      <c r="D52" s="11">
        <f t="shared" ref="D52:D84" si="2">$N$44/N12</f>
        <v>2.3909749034749037</v>
      </c>
      <c r="E52" s="23">
        <f t="shared" ref="E52" si="3">$O$45/N12</f>
        <v>2.443166023166023</v>
      </c>
      <c r="F52" s="11">
        <f>$N$45/N12</f>
        <v>2.4588610038610041</v>
      </c>
      <c r="G52" s="11">
        <f>$N$46/N12</f>
        <v>2.5411486486486488</v>
      </c>
      <c r="H52" s="11">
        <f>$N$47/N12</f>
        <v>2.609555984555985</v>
      </c>
      <c r="I52" s="11">
        <f>$N$48/N12</f>
        <v>2.6549903474903478</v>
      </c>
      <c r="S52" s="7"/>
    </row>
    <row r="53" spans="1:19" s="12" customFormat="1" x14ac:dyDescent="0.25">
      <c r="A53" s="12">
        <v>1985</v>
      </c>
      <c r="B53" s="7">
        <f t="shared" si="0"/>
        <v>2.2242129629629628</v>
      </c>
      <c r="C53" s="7">
        <f t="shared" si="1"/>
        <v>2.2501388888888889</v>
      </c>
      <c r="D53" s="11">
        <f t="shared" si="2"/>
        <v>2.2935648148148151</v>
      </c>
      <c r="E53" s="23">
        <f t="shared" ref="E53:E57" si="4">$O$45/N13</f>
        <v>2.3436296296296297</v>
      </c>
      <c r="F53" s="11">
        <f t="shared" ref="F53:F85" si="5">$N$45/N13</f>
        <v>2.3586851851851853</v>
      </c>
      <c r="G53" s="11">
        <f t="shared" ref="G53:G86" si="6">$N$46/N13</f>
        <v>2.4376203703703703</v>
      </c>
      <c r="H53" s="11">
        <f t="shared" ref="H53:H86" si="7">$N$47/N13</f>
        <v>2.5032407407407411</v>
      </c>
      <c r="I53" s="11">
        <f t="shared" ref="I53:I87" si="8">$N$48/N13</f>
        <v>2.5468240740740744</v>
      </c>
      <c r="S53" s="7"/>
    </row>
    <row r="54" spans="1:19" s="12" customFormat="1" x14ac:dyDescent="0.25">
      <c r="A54" s="12">
        <v>1986</v>
      </c>
      <c r="B54" s="7">
        <f t="shared" si="0"/>
        <v>2.1738914027149323</v>
      </c>
      <c r="C54" s="7">
        <f t="shared" si="1"/>
        <v>2.1992307692307693</v>
      </c>
      <c r="D54" s="11">
        <f t="shared" si="2"/>
        <v>2.2416742081447967</v>
      </c>
      <c r="E54" s="23">
        <f t="shared" si="4"/>
        <v>2.290606334841629</v>
      </c>
      <c r="F54" s="11">
        <f t="shared" si="5"/>
        <v>2.3053212669683258</v>
      </c>
      <c r="G54" s="11">
        <f t="shared" si="6"/>
        <v>2.3824705882352939</v>
      </c>
      <c r="H54" s="11">
        <f t="shared" si="7"/>
        <v>2.4466063348416291</v>
      </c>
      <c r="I54" s="11">
        <f t="shared" si="8"/>
        <v>2.4892036199095022</v>
      </c>
      <c r="S54" s="7"/>
    </row>
    <row r="55" spans="1:19" s="12" customFormat="1" x14ac:dyDescent="0.25">
      <c r="A55" s="12">
        <v>1987</v>
      </c>
      <c r="B55" s="7">
        <f t="shared" si="0"/>
        <v>2.1016185476815399</v>
      </c>
      <c r="C55" s="7">
        <f t="shared" si="1"/>
        <v>2.1261154855643043</v>
      </c>
      <c r="D55" s="11">
        <f t="shared" si="2"/>
        <v>2.1671478565179356</v>
      </c>
      <c r="E55" s="23">
        <f t="shared" si="4"/>
        <v>2.2144531933508311</v>
      </c>
      <c r="F55" s="11">
        <f t="shared" si="5"/>
        <v>2.2286789151356081</v>
      </c>
      <c r="G55" s="11">
        <f t="shared" si="6"/>
        <v>2.3032633420822397</v>
      </c>
      <c r="H55" s="11">
        <f t="shared" si="7"/>
        <v>2.3652668416447948</v>
      </c>
      <c r="I55" s="11">
        <f t="shared" si="8"/>
        <v>2.4064479440069992</v>
      </c>
      <c r="S55" s="7"/>
    </row>
    <row r="56" spans="1:19" s="12" customFormat="1" x14ac:dyDescent="0.25">
      <c r="A56" s="12">
        <v>1988</v>
      </c>
      <c r="B56" s="7">
        <f t="shared" si="0"/>
        <v>2.0186134453781515</v>
      </c>
      <c r="C56" s="7">
        <f t="shared" si="1"/>
        <v>2.0421428571428568</v>
      </c>
      <c r="D56" s="11">
        <f t="shared" si="2"/>
        <v>2.0815546218487397</v>
      </c>
      <c r="E56" s="23">
        <f t="shared" si="4"/>
        <v>2.1269915966386552</v>
      </c>
      <c r="F56" s="11">
        <f t="shared" si="5"/>
        <v>2.1406554621848741</v>
      </c>
      <c r="G56" s="11">
        <f t="shared" si="6"/>
        <v>2.2122941176470587</v>
      </c>
      <c r="H56" s="11">
        <f t="shared" si="7"/>
        <v>2.2718487394957987</v>
      </c>
      <c r="I56" s="11">
        <f t="shared" si="8"/>
        <v>2.3114033613445382</v>
      </c>
      <c r="S56" s="7"/>
    </row>
    <row r="57" spans="1:19" s="12" customFormat="1" x14ac:dyDescent="0.25">
      <c r="A57" s="12">
        <v>1989</v>
      </c>
      <c r="B57" s="7">
        <f t="shared" si="0"/>
        <v>1.9278892455858749</v>
      </c>
      <c r="C57" s="7">
        <f t="shared" si="1"/>
        <v>1.9503611556982343</v>
      </c>
      <c r="D57" s="11">
        <f t="shared" si="2"/>
        <v>1.9880016051364369</v>
      </c>
      <c r="E57" s="23">
        <f t="shared" si="4"/>
        <v>2.0313964686998394</v>
      </c>
      <c r="F57" s="11">
        <f t="shared" si="5"/>
        <v>2.0444462279293742</v>
      </c>
      <c r="G57" s="11">
        <f t="shared" si="6"/>
        <v>2.1128651685393258</v>
      </c>
      <c r="H57" s="11">
        <f t="shared" si="7"/>
        <v>2.1697431781701448</v>
      </c>
      <c r="I57" s="11">
        <f t="shared" si="8"/>
        <v>2.2075200642054575</v>
      </c>
      <c r="S57" s="7"/>
    </row>
    <row r="58" spans="1:19" s="12" customFormat="1" x14ac:dyDescent="0.25">
      <c r="A58" s="12">
        <v>1990</v>
      </c>
      <c r="B58" s="7">
        <f t="shared" si="0"/>
        <v>1.8267300380228138</v>
      </c>
      <c r="C58" s="7">
        <f t="shared" si="1"/>
        <v>1.8480228136882129</v>
      </c>
      <c r="D58" s="11">
        <f t="shared" si="2"/>
        <v>1.8836882129277568</v>
      </c>
      <c r="E58" s="23">
        <f t="shared" ref="E58:E67" si="9">$O$45/N18</f>
        <v>1.9248060836501901</v>
      </c>
      <c r="F58" s="11">
        <f t="shared" si="5"/>
        <v>1.937171102661597</v>
      </c>
      <c r="G58" s="11">
        <f t="shared" si="6"/>
        <v>2.0019999999999998</v>
      </c>
      <c r="H58" s="11">
        <f t="shared" si="7"/>
        <v>2.055893536121673</v>
      </c>
      <c r="I58" s="11">
        <f t="shared" si="8"/>
        <v>2.0916882129277568</v>
      </c>
      <c r="S58" s="7"/>
    </row>
    <row r="59" spans="1:19" s="12" customFormat="1" x14ac:dyDescent="0.25">
      <c r="A59" s="12">
        <v>1991</v>
      </c>
      <c r="B59" s="7">
        <f t="shared" si="0"/>
        <v>1.749563000728332</v>
      </c>
      <c r="C59" s="7">
        <f t="shared" si="1"/>
        <v>1.7699563000728329</v>
      </c>
      <c r="D59" s="11">
        <f t="shared" si="2"/>
        <v>1.8041150764748726</v>
      </c>
      <c r="E59" s="23">
        <f t="shared" si="9"/>
        <v>1.8434959941733429</v>
      </c>
      <c r="F59" s="11">
        <f t="shared" si="5"/>
        <v>1.8553386744355425</v>
      </c>
      <c r="G59" s="11">
        <f t="shared" si="6"/>
        <v>1.9174289876183537</v>
      </c>
      <c r="H59" s="11">
        <f t="shared" si="7"/>
        <v>1.9690458849235251</v>
      </c>
      <c r="I59" s="11">
        <f t="shared" si="8"/>
        <v>2.0033284777858702</v>
      </c>
      <c r="S59" s="7"/>
    </row>
    <row r="60" spans="1:19" s="12" customFormat="1" x14ac:dyDescent="0.25">
      <c r="A60" s="12">
        <v>1992</v>
      </c>
      <c r="B60" s="7">
        <f t="shared" si="0"/>
        <v>1.6916549295774648</v>
      </c>
      <c r="C60" s="7">
        <f t="shared" si="1"/>
        <v>1.7113732394366197</v>
      </c>
      <c r="D60" s="11">
        <f t="shared" si="2"/>
        <v>1.7444014084507042</v>
      </c>
      <c r="E60" s="23">
        <f t="shared" si="9"/>
        <v>1.7824788732394365</v>
      </c>
      <c r="F60" s="11">
        <f t="shared" si="5"/>
        <v>1.7939295774647888</v>
      </c>
      <c r="G60" s="11">
        <f t="shared" si="6"/>
        <v>1.8539647887323942</v>
      </c>
      <c r="H60" s="11">
        <f t="shared" si="7"/>
        <v>1.9038732394366198</v>
      </c>
      <c r="I60" s="11">
        <f t="shared" si="8"/>
        <v>1.9370211267605635</v>
      </c>
      <c r="S60" s="7"/>
    </row>
    <row r="61" spans="1:19" s="12" customFormat="1" x14ac:dyDescent="0.25">
      <c r="A61" s="12">
        <v>1993</v>
      </c>
      <c r="B61" s="7">
        <f t="shared" si="0"/>
        <v>1.6430574555403559</v>
      </c>
      <c r="C61" s="7">
        <f t="shared" si="1"/>
        <v>1.6622093023255815</v>
      </c>
      <c r="D61" s="11">
        <f t="shared" si="2"/>
        <v>1.6942886456908346</v>
      </c>
      <c r="E61" s="23">
        <f t="shared" si="9"/>
        <v>1.7312722298221614</v>
      </c>
      <c r="F61" s="11">
        <f t="shared" si="5"/>
        <v>1.7423939808481534</v>
      </c>
      <c r="G61" s="11">
        <f t="shared" si="6"/>
        <v>1.8007045143638851</v>
      </c>
      <c r="H61" s="11">
        <f t="shared" si="7"/>
        <v>1.8491792065663477</v>
      </c>
      <c r="I61" s="11">
        <f t="shared" si="8"/>
        <v>1.8813748290013683</v>
      </c>
      <c r="S61" s="7"/>
    </row>
    <row r="62" spans="1:19" s="12" customFormat="1" x14ac:dyDescent="0.25">
      <c r="A62" s="12">
        <v>1994</v>
      </c>
      <c r="B62" s="7">
        <f t="shared" si="0"/>
        <v>1.6057152406417112</v>
      </c>
      <c r="C62" s="7">
        <f t="shared" si="1"/>
        <v>1.6244318181818183</v>
      </c>
      <c r="D62" s="11">
        <f t="shared" si="2"/>
        <v>1.6557820855614975</v>
      </c>
      <c r="E62" s="23">
        <f t="shared" si="9"/>
        <v>1.6919251336898395</v>
      </c>
      <c r="F62" s="11">
        <f t="shared" si="5"/>
        <v>1.7027941176470589</v>
      </c>
      <c r="G62" s="11">
        <f t="shared" si="6"/>
        <v>1.7597794117647059</v>
      </c>
      <c r="H62" s="11">
        <f t="shared" si="7"/>
        <v>1.8071524064171125</v>
      </c>
      <c r="I62" s="11">
        <f t="shared" si="8"/>
        <v>1.838616310160428</v>
      </c>
      <c r="S62" s="7"/>
    </row>
    <row r="63" spans="1:19" s="12" customFormat="1" x14ac:dyDescent="0.25">
      <c r="A63" s="12">
        <v>1995</v>
      </c>
      <c r="B63" s="7">
        <f t="shared" si="0"/>
        <v>1.5649185667752443</v>
      </c>
      <c r="C63" s="7">
        <f t="shared" si="1"/>
        <v>1.5831596091205211</v>
      </c>
      <c r="D63" s="11">
        <f t="shared" si="2"/>
        <v>1.61371335504886</v>
      </c>
      <c r="E63" s="23">
        <f t="shared" si="9"/>
        <v>1.6489381107491856</v>
      </c>
      <c r="F63" s="11">
        <f t="shared" si="5"/>
        <v>1.6595309446254072</v>
      </c>
      <c r="G63" s="11">
        <f t="shared" si="6"/>
        <v>1.7150684039087947</v>
      </c>
      <c r="H63" s="11">
        <f t="shared" si="7"/>
        <v>1.7612377850162868</v>
      </c>
      <c r="I63" s="11">
        <f t="shared" si="8"/>
        <v>1.7919022801302933</v>
      </c>
      <c r="S63" s="7"/>
    </row>
    <row r="64" spans="1:19" s="12" customFormat="1" x14ac:dyDescent="0.25">
      <c r="A64" s="12">
        <v>1996</v>
      </c>
      <c r="B64" s="7">
        <f t="shared" si="0"/>
        <v>1.5242068527918782</v>
      </c>
      <c r="C64" s="7">
        <f t="shared" si="1"/>
        <v>1.5419733502538071</v>
      </c>
      <c r="D64" s="11">
        <f t="shared" si="2"/>
        <v>1.5717322335025381</v>
      </c>
      <c r="E64" s="23">
        <f t="shared" si="9"/>
        <v>1.6060406091370558</v>
      </c>
      <c r="F64" s="11">
        <f t="shared" si="5"/>
        <v>1.6163578680203046</v>
      </c>
      <c r="G64" s="11">
        <f t="shared" si="6"/>
        <v>1.6704505076142131</v>
      </c>
      <c r="H64" s="11">
        <f t="shared" si="7"/>
        <v>1.7154187817258886</v>
      </c>
      <c r="I64" s="11">
        <f t="shared" si="8"/>
        <v>1.7452855329949239</v>
      </c>
      <c r="S64" s="7"/>
    </row>
    <row r="65" spans="1:19" s="12" customFormat="1" x14ac:dyDescent="0.25">
      <c r="A65" s="12">
        <v>1997</v>
      </c>
      <c r="B65" s="7">
        <f t="shared" si="0"/>
        <v>1.4883209417596035</v>
      </c>
      <c r="C65" s="7">
        <f t="shared" si="1"/>
        <v>1.5056691449814126</v>
      </c>
      <c r="D65" s="11">
        <f t="shared" si="2"/>
        <v>1.5347273853779431</v>
      </c>
      <c r="E65" s="23">
        <f t="shared" si="9"/>
        <v>1.5682280049566295</v>
      </c>
      <c r="F65" s="11">
        <f t="shared" si="5"/>
        <v>1.5783023543990087</v>
      </c>
      <c r="G65" s="11">
        <f t="shared" si="6"/>
        <v>1.6311214374225524</v>
      </c>
      <c r="H65" s="11">
        <f t="shared" si="7"/>
        <v>1.6750309789343247</v>
      </c>
      <c r="I65" s="11">
        <f t="shared" si="8"/>
        <v>1.7041945477075588</v>
      </c>
      <c r="S65" s="7"/>
    </row>
    <row r="66" spans="1:19" s="12" customFormat="1" x14ac:dyDescent="0.25">
      <c r="A66" s="12">
        <v>1998</v>
      </c>
      <c r="B66" s="7">
        <f t="shared" si="0"/>
        <v>1.461161800486618</v>
      </c>
      <c r="C66" s="7">
        <f t="shared" si="1"/>
        <v>1.4781934306569342</v>
      </c>
      <c r="D66" s="11">
        <f t="shared" si="2"/>
        <v>1.506721411192214</v>
      </c>
      <c r="E66" s="23">
        <f t="shared" si="9"/>
        <v>1.539610705596107</v>
      </c>
      <c r="F66" s="11">
        <f t="shared" si="5"/>
        <v>1.5495012165450122</v>
      </c>
      <c r="G66" s="11">
        <f t="shared" si="6"/>
        <v>1.6013564476885642</v>
      </c>
      <c r="H66" s="11">
        <f t="shared" si="7"/>
        <v>1.6444647201946472</v>
      </c>
      <c r="I66" s="11">
        <f t="shared" si="8"/>
        <v>1.6730961070559611</v>
      </c>
      <c r="S66" s="7"/>
    </row>
    <row r="67" spans="1:19" s="12" customFormat="1" x14ac:dyDescent="0.25">
      <c r="A67" s="12">
        <v>1999</v>
      </c>
      <c r="B67" s="7">
        <f t="shared" si="0"/>
        <v>1.4222320899940792</v>
      </c>
      <c r="C67" s="7">
        <f t="shared" si="1"/>
        <v>1.4388099467140318</v>
      </c>
      <c r="D67" s="11">
        <f t="shared" si="2"/>
        <v>1.4665778567199526</v>
      </c>
      <c r="E67" s="23">
        <f t="shared" si="9"/>
        <v>1.4985908821788039</v>
      </c>
      <c r="F67" s="11">
        <f t="shared" si="5"/>
        <v>1.508217880402605</v>
      </c>
      <c r="G67" s="11">
        <f t="shared" si="6"/>
        <v>1.5586915334517464</v>
      </c>
      <c r="H67" s="11">
        <f t="shared" si="7"/>
        <v>1.6006512729425697</v>
      </c>
      <c r="I67" s="11">
        <f t="shared" si="8"/>
        <v>1.6285198342214329</v>
      </c>
      <c r="S67" s="7"/>
    </row>
    <row r="68" spans="1:19" s="8" customFormat="1" x14ac:dyDescent="0.25">
      <c r="A68" s="8">
        <v>2000</v>
      </c>
      <c r="B68" s="7">
        <f t="shared" si="0"/>
        <v>1.3742276887871854</v>
      </c>
      <c r="C68" s="7">
        <f t="shared" si="1"/>
        <v>1.3902459954233408</v>
      </c>
      <c r="D68" s="11">
        <f t="shared" si="2"/>
        <v>1.4170766590389017</v>
      </c>
      <c r="E68" s="23">
        <f>$O$45/N28</f>
        <v>1.4480091533180777</v>
      </c>
      <c r="F68" s="11">
        <f t="shared" si="5"/>
        <v>1.4573112128146453</v>
      </c>
      <c r="G68" s="11">
        <f t="shared" si="6"/>
        <v>1.5060812356979403</v>
      </c>
      <c r="H68" s="11">
        <f t="shared" si="7"/>
        <v>1.5466247139588101</v>
      </c>
      <c r="I68" s="11">
        <f t="shared" si="8"/>
        <v>1.5735526315789474</v>
      </c>
      <c r="S68" s="7"/>
    </row>
    <row r="69" spans="1:19" s="8" customFormat="1" x14ac:dyDescent="0.25">
      <c r="A69" s="8">
        <v>2001</v>
      </c>
      <c r="B69" s="7">
        <f t="shared" si="0"/>
        <v>1.3256898454746138</v>
      </c>
      <c r="C69" s="7">
        <f t="shared" si="1"/>
        <v>1.3411423841059602</v>
      </c>
      <c r="D69" s="11">
        <f t="shared" si="2"/>
        <v>1.367025386313466</v>
      </c>
      <c r="E69" s="23">
        <f>$O$45/N29</f>
        <v>1.3968653421633555</v>
      </c>
      <c r="F69" s="11">
        <f t="shared" si="5"/>
        <v>1.4058388520971303</v>
      </c>
      <c r="G69" s="11">
        <f t="shared" si="6"/>
        <v>1.4528863134657837</v>
      </c>
      <c r="H69" s="11">
        <f t="shared" si="7"/>
        <v>1.4919977924944814</v>
      </c>
      <c r="I69" s="11">
        <f t="shared" si="8"/>
        <v>1.5179746136865344</v>
      </c>
      <c r="S69" s="7"/>
    </row>
    <row r="70" spans="1:19" s="8" customFormat="1" x14ac:dyDescent="0.25">
      <c r="A70" s="8">
        <v>2002</v>
      </c>
      <c r="B70" s="7">
        <f t="shared" si="0"/>
        <v>1.300568489442339</v>
      </c>
      <c r="C70" s="7">
        <f t="shared" si="1"/>
        <v>1.3157282079047103</v>
      </c>
      <c r="D70" s="11">
        <f t="shared" si="2"/>
        <v>1.3411207363291826</v>
      </c>
      <c r="E70" s="23">
        <f t="shared" ref="E70:E84" si="10">$O$45/N30</f>
        <v>1.3703952355170548</v>
      </c>
      <c r="F70" s="11">
        <f t="shared" si="5"/>
        <v>1.3791987005955604</v>
      </c>
      <c r="G70" s="11">
        <f t="shared" si="6"/>
        <v>1.4253546291283161</v>
      </c>
      <c r="H70" s="11">
        <f t="shared" si="7"/>
        <v>1.4637249593936115</v>
      </c>
      <c r="I70" s="11">
        <f t="shared" si="8"/>
        <v>1.4892095289658909</v>
      </c>
      <c r="S70" s="7"/>
    </row>
    <row r="71" spans="1:19" s="8" customFormat="1" x14ac:dyDescent="0.25">
      <c r="A71" s="8">
        <v>2003</v>
      </c>
      <c r="B71" s="7">
        <f t="shared" si="0"/>
        <v>1.2736744432661717</v>
      </c>
      <c r="C71" s="7">
        <f t="shared" si="1"/>
        <v>1.2885206786850476</v>
      </c>
      <c r="D71" s="11">
        <f t="shared" si="2"/>
        <v>1.3133881230116651</v>
      </c>
      <c r="E71" s="23">
        <f t="shared" si="10"/>
        <v>1.3420572640509014</v>
      </c>
      <c r="F71" s="11">
        <f t="shared" si="5"/>
        <v>1.3506786850477202</v>
      </c>
      <c r="G71" s="11">
        <f t="shared" si="6"/>
        <v>1.3958801696712619</v>
      </c>
      <c r="H71" s="11">
        <f t="shared" si="7"/>
        <v>1.4334570519618242</v>
      </c>
      <c r="I71" s="11">
        <f t="shared" si="8"/>
        <v>1.4584146341463415</v>
      </c>
      <c r="S71" s="7"/>
    </row>
    <row r="72" spans="1:19" s="8" customFormat="1" x14ac:dyDescent="0.25">
      <c r="A72" s="8">
        <v>2004</v>
      </c>
      <c r="B72" s="7">
        <f t="shared" si="0"/>
        <v>1.2446373056994819</v>
      </c>
      <c r="C72" s="7">
        <f t="shared" si="1"/>
        <v>1.2591450777202071</v>
      </c>
      <c r="D72" s="11">
        <f t="shared" si="2"/>
        <v>1.2834455958549222</v>
      </c>
      <c r="E72" s="23">
        <f t="shared" si="10"/>
        <v>1.3114611398963731</v>
      </c>
      <c r="F72" s="11">
        <f t="shared" si="5"/>
        <v>1.3198860103626944</v>
      </c>
      <c r="G72" s="11">
        <f t="shared" si="6"/>
        <v>1.3640569948186527</v>
      </c>
      <c r="H72" s="11">
        <f t="shared" si="7"/>
        <v>1.4007772020725391</v>
      </c>
      <c r="I72" s="11">
        <f t="shared" si="8"/>
        <v>1.4251658031088084</v>
      </c>
      <c r="S72" s="7"/>
    </row>
    <row r="73" spans="1:19" x14ac:dyDescent="0.25">
      <c r="A73" s="6">
        <v>2005</v>
      </c>
      <c r="B73" s="7">
        <v>1.20771744595274</v>
      </c>
      <c r="C73" s="7">
        <f t="shared" si="1"/>
        <v>1.2217948717948717</v>
      </c>
      <c r="D73" s="11">
        <f t="shared" si="2"/>
        <v>1.2453745600804424</v>
      </c>
      <c r="E73" s="23">
        <f t="shared" si="10"/>
        <v>1.2725590749120159</v>
      </c>
      <c r="F73" s="11">
        <f t="shared" si="5"/>
        <v>1.2807340372046254</v>
      </c>
      <c r="G73" s="11">
        <f t="shared" si="6"/>
        <v>1.3235947712418299</v>
      </c>
      <c r="H73" s="11">
        <f t="shared" si="7"/>
        <v>1.3592257415786828</v>
      </c>
      <c r="I73" s="11">
        <f t="shared" si="8"/>
        <v>1.3828908999497236</v>
      </c>
    </row>
    <row r="74" spans="1:19" x14ac:dyDescent="0.25">
      <c r="A74" s="6">
        <v>2006</v>
      </c>
      <c r="B74" s="7">
        <v>1.167792902284881</v>
      </c>
      <c r="C74" s="7">
        <f t="shared" si="1"/>
        <v>1.181404958677686</v>
      </c>
      <c r="D74" s="11">
        <f t="shared" si="2"/>
        <v>1.2042051531356346</v>
      </c>
      <c r="E74" s="23">
        <f t="shared" si="10"/>
        <v>1.2304910063198833</v>
      </c>
      <c r="F74" s="11">
        <f t="shared" si="5"/>
        <v>1.2383957219251338</v>
      </c>
      <c r="G74" s="11">
        <f t="shared" si="6"/>
        <v>1.2798395721925133</v>
      </c>
      <c r="H74" s="11">
        <f t="shared" si="7"/>
        <v>1.3142926592124455</v>
      </c>
      <c r="I74" s="11">
        <f t="shared" si="8"/>
        <v>1.3371754982984931</v>
      </c>
    </row>
    <row r="75" spans="1:19" x14ac:dyDescent="0.25">
      <c r="A75" s="6">
        <v>2007</v>
      </c>
      <c r="B75" s="7">
        <v>1.1318616595203317</v>
      </c>
      <c r="C75" s="7">
        <f t="shared" si="1"/>
        <v>1.1450548932761626</v>
      </c>
      <c r="D75" s="11">
        <f t="shared" si="2"/>
        <v>1.1671535598171796</v>
      </c>
      <c r="E75" s="23">
        <f t="shared" si="10"/>
        <v>1.1926306365735289</v>
      </c>
      <c r="F75" s="11">
        <f t="shared" si="5"/>
        <v>1.2002921358903078</v>
      </c>
      <c r="G75" s="11">
        <f t="shared" si="6"/>
        <v>1.2404608208076144</v>
      </c>
      <c r="H75" s="11">
        <f t="shared" si="7"/>
        <v>1.2738538378174624</v>
      </c>
      <c r="I75" s="11">
        <f t="shared" si="8"/>
        <v>1.2960326061348539</v>
      </c>
    </row>
    <row r="76" spans="1:19" x14ac:dyDescent="0.25">
      <c r="A76" s="6">
        <v>2008</v>
      </c>
      <c r="B76" s="7">
        <v>1.0936461396975135</v>
      </c>
      <c r="C76" s="7">
        <f t="shared" si="1"/>
        <v>1.1063939247698569</v>
      </c>
      <c r="D76" s="11">
        <f t="shared" si="2"/>
        <v>1.1277464647660327</v>
      </c>
      <c r="E76" s="23">
        <f t="shared" si="10"/>
        <v>1.152363348296805</v>
      </c>
      <c r="F76" s="11">
        <f t="shared" si="5"/>
        <v>1.1597661691995302</v>
      </c>
      <c r="G76" s="11">
        <f t="shared" si="6"/>
        <v>1.1985786219644337</v>
      </c>
      <c r="H76" s="11">
        <f t="shared" si="7"/>
        <v>1.2308441765386122</v>
      </c>
      <c r="I76" s="11">
        <f t="shared" si="8"/>
        <v>1.2522741138012985</v>
      </c>
    </row>
    <row r="77" spans="1:19" x14ac:dyDescent="0.25">
      <c r="A77" s="6">
        <v>2009</v>
      </c>
      <c r="B77" s="7">
        <v>1.0977643929769401</v>
      </c>
      <c r="C77" s="7">
        <f t="shared" si="1"/>
        <v>1.1105601813346007</v>
      </c>
      <c r="D77" s="11">
        <f t="shared" si="2"/>
        <v>1.1319931268336823</v>
      </c>
      <c r="E77" s="23">
        <f t="shared" si="10"/>
        <v>1.1567027081372074</v>
      </c>
      <c r="F77" s="11">
        <f t="shared" si="5"/>
        <v>1.1641334052334775</v>
      </c>
      <c r="G77" s="11">
        <f t="shared" si="6"/>
        <v>1.2030920108581402</v>
      </c>
      <c r="H77" s="11">
        <f t="shared" si="7"/>
        <v>1.2354790651762622</v>
      </c>
      <c r="I77" s="11">
        <f t="shared" si="8"/>
        <v>1.2569896993903722</v>
      </c>
    </row>
    <row r="78" spans="1:19" x14ac:dyDescent="0.25">
      <c r="A78" s="6">
        <v>2010</v>
      </c>
      <c r="B78" s="7">
        <v>1.0859482014258397</v>
      </c>
      <c r="C78" s="7">
        <f t="shared" si="1"/>
        <v>1.0986062576004845</v>
      </c>
      <c r="D78" s="11">
        <f t="shared" si="2"/>
        <v>1.119808501693015</v>
      </c>
      <c r="E78" s="23">
        <f t="shared" si="10"/>
        <v>1.1442521123131242</v>
      </c>
      <c r="F78" s="11">
        <f t="shared" si="5"/>
        <v>1.1516028263631144</v>
      </c>
      <c r="G78" s="11">
        <f t="shared" si="6"/>
        <v>1.1901420866805603</v>
      </c>
      <c r="H78" s="11">
        <f t="shared" si="7"/>
        <v>1.2221805310054565</v>
      </c>
      <c r="I78" s="11">
        <f t="shared" si="8"/>
        <v>1.2434596275819045</v>
      </c>
    </row>
    <row r="79" spans="1:19" x14ac:dyDescent="0.25">
      <c r="A79" s="6">
        <v>2011</v>
      </c>
      <c r="B79" s="7">
        <v>1.0559597336088093</v>
      </c>
      <c r="C79" s="7">
        <f t="shared" si="1"/>
        <v>1.0682682374662065</v>
      </c>
      <c r="D79" s="11">
        <f t="shared" si="2"/>
        <v>1.0888849814273469</v>
      </c>
      <c r="E79" s="23">
        <f t="shared" si="10"/>
        <v>1.1126535815548277</v>
      </c>
      <c r="F79" s="11">
        <f t="shared" si="5"/>
        <v>1.1198013055805878</v>
      </c>
      <c r="G79" s="11">
        <f t="shared" si="6"/>
        <v>1.1572763039321272</v>
      </c>
      <c r="H79" s="11">
        <f t="shared" si="7"/>
        <v>1.1884300063740467</v>
      </c>
      <c r="I79" s="11">
        <f t="shared" si="8"/>
        <v>1.2091214805371784</v>
      </c>
    </row>
    <row r="80" spans="1:19" x14ac:dyDescent="0.25">
      <c r="A80" s="6">
        <v>2012</v>
      </c>
      <c r="B80" s="7">
        <v>1.0337341205632251</v>
      </c>
      <c r="C80" s="7">
        <f t="shared" si="1"/>
        <v>1.0457835576823769</v>
      </c>
      <c r="D80" s="11">
        <f t="shared" si="2"/>
        <v>1.065966364856956</v>
      </c>
      <c r="E80" s="23">
        <f t="shared" si="10"/>
        <v>1.0892346886081179</v>
      </c>
      <c r="F80" s="11">
        <f t="shared" si="5"/>
        <v>1.0962319688780253</v>
      </c>
      <c r="G80" s="11">
        <f t="shared" si="6"/>
        <v>1.1329182015354424</v>
      </c>
      <c r="H80" s="11">
        <f t="shared" si="7"/>
        <v>1.1634161875580955</v>
      </c>
      <c r="I80" s="11">
        <f t="shared" si="8"/>
        <v>1.1836721520294695</v>
      </c>
    </row>
    <row r="81" spans="1:9" x14ac:dyDescent="0.25">
      <c r="A81" s="6">
        <v>2013</v>
      </c>
      <c r="B81" s="7">
        <v>1.0186198181694823</v>
      </c>
      <c r="C81" s="7">
        <f t="shared" si="1"/>
        <v>1.0304930795847749</v>
      </c>
      <c r="D81" s="11">
        <f t="shared" si="2"/>
        <v>1.0503807924553905</v>
      </c>
      <c r="E81" s="23">
        <f t="shared" si="10"/>
        <v>1.0733089083384217</v>
      </c>
      <c r="F81" s="11">
        <f t="shared" si="5"/>
        <v>1.0802038808603025</v>
      </c>
      <c r="G81" s="11">
        <f t="shared" si="6"/>
        <v>1.1163537214193635</v>
      </c>
      <c r="H81" s="11">
        <f t="shared" si="7"/>
        <v>1.1464057941515706</v>
      </c>
      <c r="I81" s="11">
        <f t="shared" si="8"/>
        <v>1.1663655946807789</v>
      </c>
    </row>
    <row r="82" spans="1:9" x14ac:dyDescent="0.25">
      <c r="A82" s="6">
        <v>2014</v>
      </c>
      <c r="B82" s="7">
        <v>1</v>
      </c>
      <c r="C82" s="7">
        <f t="shared" si="1"/>
        <v>1.0116562246321004</v>
      </c>
      <c r="D82" s="11">
        <f t="shared" si="2"/>
        <v>1.0311804008908687</v>
      </c>
      <c r="E82" s="23">
        <f t="shared" si="10"/>
        <v>1.0536894032429283</v>
      </c>
      <c r="F82" s="11">
        <f t="shared" si="5"/>
        <v>1.0604583394042837</v>
      </c>
      <c r="G82" s="11">
        <f t="shared" si="6"/>
        <v>1.0959473804716606</v>
      </c>
      <c r="H82" s="11">
        <f t="shared" si="7"/>
        <v>1.1254501176029807</v>
      </c>
      <c r="I82" s="11">
        <f t="shared" si="8"/>
        <v>1.1450450637970153</v>
      </c>
    </row>
    <row r="83" spans="1:9" x14ac:dyDescent="0.25">
      <c r="A83" s="6">
        <v>2015</v>
      </c>
      <c r="B83" s="7">
        <v>0.988478077484929</v>
      </c>
      <c r="C83" s="7">
        <f t="shared" si="1"/>
        <v>1</v>
      </c>
      <c r="D83" s="11">
        <f t="shared" si="2"/>
        <v>1.0192992202127442</v>
      </c>
      <c r="E83" s="23">
        <f t="shared" si="10"/>
        <v>1.0415488755838118</v>
      </c>
      <c r="F83" s="11">
        <f t="shared" si="5"/>
        <v>1.0482398205872065</v>
      </c>
      <c r="G83" s="11">
        <f t="shared" si="6"/>
        <v>1.0833199596732712</v>
      </c>
      <c r="H83" s="11">
        <f t="shared" si="7"/>
        <v>1.1124827685533816</v>
      </c>
      <c r="I83" s="11">
        <f t="shared" si="8"/>
        <v>1.1318519432956815</v>
      </c>
    </row>
    <row r="84" spans="1:9" x14ac:dyDescent="0.25">
      <c r="A84" s="6">
        <v>2016</v>
      </c>
      <c r="B84" s="7">
        <f>$N$42/N44</f>
        <v>0.96976241900647941</v>
      </c>
      <c r="C84" s="7">
        <f t="shared" si="1"/>
        <v>0.981066187602188</v>
      </c>
      <c r="D84" s="11">
        <f t="shared" si="2"/>
        <v>1</v>
      </c>
      <c r="E84" s="23">
        <f t="shared" si="10"/>
        <v>1.0218283845703557</v>
      </c>
      <c r="F84" s="11">
        <f t="shared" si="5"/>
        <v>1.0283926444762923</v>
      </c>
      <c r="G84" s="11">
        <f t="shared" si="6"/>
        <v>1.0628085827900122</v>
      </c>
      <c r="H84" s="11">
        <f t="shared" si="7"/>
        <v>1.0914192285177933</v>
      </c>
      <c r="I84" s="11">
        <f t="shared" si="8"/>
        <v>1.1104216709392221</v>
      </c>
    </row>
    <row r="85" spans="1:9" x14ac:dyDescent="0.25">
      <c r="A85" s="6">
        <v>2017</v>
      </c>
      <c r="B85" s="7">
        <f>$N$42/N45</f>
        <v>0.9429884822837582</v>
      </c>
      <c r="C85" s="7">
        <f t="shared" si="1"/>
        <v>0.95398016785874107</v>
      </c>
      <c r="D85" s="11">
        <f>$N$44/O45</f>
        <v>0.97863791523120203</v>
      </c>
      <c r="E85" s="23">
        <f>$O$45/O45</f>
        <v>1</v>
      </c>
      <c r="F85" s="11">
        <f t="shared" si="5"/>
        <v>1</v>
      </c>
      <c r="G85" s="11">
        <f t="shared" si="6"/>
        <v>1.0334657569738319</v>
      </c>
      <c r="H85" s="11">
        <f t="shared" si="7"/>
        <v>1.061286498284512</v>
      </c>
      <c r="I85" s="11">
        <f t="shared" si="8"/>
        <v>1.0797643068564564</v>
      </c>
    </row>
    <row r="86" spans="1:9" x14ac:dyDescent="0.25">
      <c r="A86" s="6">
        <v>2018</v>
      </c>
      <c r="B86" s="7">
        <f>$N$42/N46</f>
        <v>0.91245256644496198</v>
      </c>
      <c r="C86" s="7">
        <f t="shared" ref="C86" si="11">$N$43/N46</f>
        <v>0.92308831852558093</v>
      </c>
      <c r="D86" s="11">
        <f>$N$44/O46</f>
        <v>0.94747129338504743</v>
      </c>
      <c r="E86" s="23">
        <f>$O$45/O46</f>
        <v>0.96815306114642863</v>
      </c>
      <c r="F86" s="11">
        <f t="shared" ref="F86" si="12">$N$45/N46</f>
        <v>0.96761793339740121</v>
      </c>
      <c r="G86" s="11">
        <f t="shared" si="6"/>
        <v>1</v>
      </c>
      <c r="H86" s="11">
        <f t="shared" si="7"/>
        <v>1.0269198482126241</v>
      </c>
      <c r="I86" s="11">
        <f t="shared" si="8"/>
        <v>1.0447993071567219</v>
      </c>
    </row>
    <row r="87" spans="1:9" x14ac:dyDescent="0.25">
      <c r="A87" s="6">
        <v>2019</v>
      </c>
      <c r="B87" s="7">
        <f>$N$42/N47</f>
        <v>0.88853338265211756</v>
      </c>
      <c r="C87" s="7">
        <f t="shared" ref="C87" si="13">$N$43/N47</f>
        <v>0.89889032735343066</v>
      </c>
      <c r="D87" s="11">
        <f>$N$44/O47</f>
        <v>0.92279866481887141</v>
      </c>
      <c r="E87" s="23">
        <f>$O$45/O47</f>
        <v>0.94294186895554855</v>
      </c>
      <c r="F87" s="11">
        <f t="shared" ref="F87" si="14">$N$45/N47</f>
        <v>0.94225263547253557</v>
      </c>
      <c r="G87" s="11">
        <f t="shared" ref="G87" si="15">$N$46/N47</f>
        <v>0.97378583317921197</v>
      </c>
      <c r="H87" s="11">
        <f t="shared" ref="H87" si="16">$N$47/N47</f>
        <v>1</v>
      </c>
      <c r="I87" s="11">
        <f t="shared" si="8"/>
        <v>1.0174107638246717</v>
      </c>
    </row>
    <row r="88" spans="1:9" x14ac:dyDescent="0.25">
      <c r="A88" s="6">
        <v>2020</v>
      </c>
      <c r="B88" s="7">
        <f t="shared" ref="B88:B89" si="17">$N$42/N48</f>
        <v>0.87332807381742694</v>
      </c>
      <c r="C88" s="7">
        <f t="shared" ref="C88:C89" si="18">$N$43/N48</f>
        <v>0.88350778202336233</v>
      </c>
      <c r="D88" s="11">
        <f t="shared" ref="D88:D89" si="19">$N$44/O48</f>
        <v>0.90520234171155434</v>
      </c>
      <c r="E88" s="23">
        <f t="shared" ref="E88:E89" si="20">$O$45/O48</f>
        <v>0.92496144654042078</v>
      </c>
      <c r="F88" s="11">
        <f t="shared" ref="F88:F89" si="21">$N$45/N48</f>
        <v>0.92612803891557016</v>
      </c>
      <c r="G88" s="11">
        <f t="shared" ref="G88:G89" si="22">$N$46/N48</f>
        <v>0.95712161479257007</v>
      </c>
      <c r="H88" s="11">
        <f t="shared" ref="H88:H89" si="23">$N$47/N48</f>
        <v>0.98288718338380776</v>
      </c>
      <c r="I88" s="11">
        <f t="shared" ref="I88:I89" si="24">$N$48/N48</f>
        <v>1</v>
      </c>
    </row>
    <row r="89" spans="1:9" x14ac:dyDescent="0.25">
      <c r="A89" s="6">
        <v>2021</v>
      </c>
      <c r="B89" s="7"/>
      <c r="C89" s="7"/>
      <c r="D89" s="11"/>
      <c r="E89" s="23"/>
      <c r="F89" s="11"/>
      <c r="G89" s="11"/>
      <c r="H89" s="11"/>
      <c r="I89" s="11"/>
    </row>
  </sheetData>
  <mergeCells count="9">
    <mergeCell ref="B6:F6"/>
    <mergeCell ref="B7:F7"/>
    <mergeCell ref="B8:F8"/>
    <mergeCell ref="B9:F9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October 18, 2016 (04:54:19 PM)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9"/>
  <sheetViews>
    <sheetView workbookViewId="0">
      <pane ySplit="1" topLeftCell="A395" activePane="bottomLeft" state="frozen"/>
      <selection pane="bottomLeft" activeCell="I1" sqref="I1:I409"/>
    </sheetView>
  </sheetViews>
  <sheetFormatPr defaultColWidth="8.85546875" defaultRowHeight="15" x14ac:dyDescent="0.25"/>
  <cols>
    <col min="1" max="1" width="5" bestFit="1" customWidth="1"/>
    <col min="2" max="2" width="3" style="19" bestFit="1" customWidth="1"/>
    <col min="3" max="3" width="7.7109375" style="19" bestFit="1" customWidth="1"/>
    <col min="4" max="4" width="7.7109375" style="26" customWidth="1"/>
    <col min="5" max="5" width="8" bestFit="1" customWidth="1"/>
    <col min="6" max="7" width="20" bestFit="1" customWidth="1"/>
    <col min="8" max="8" width="20" style="36" bestFit="1" customWidth="1"/>
    <col min="9" max="9" width="20" style="39" customWidth="1"/>
  </cols>
  <sheetData>
    <row r="1" spans="1:11" x14ac:dyDescent="0.25">
      <c r="A1" t="s">
        <v>38</v>
      </c>
      <c r="B1" s="19" t="s">
        <v>39</v>
      </c>
      <c r="C1" s="19" t="s">
        <v>36</v>
      </c>
      <c r="D1" s="26" t="s">
        <v>48</v>
      </c>
      <c r="E1" t="s">
        <v>44</v>
      </c>
      <c r="F1" t="s">
        <v>45</v>
      </c>
      <c r="G1" s="29" t="s">
        <v>51</v>
      </c>
      <c r="H1" s="36" t="s">
        <v>64</v>
      </c>
      <c r="I1" s="39" t="s">
        <v>66</v>
      </c>
      <c r="J1" t="s">
        <v>57</v>
      </c>
      <c r="K1" t="s">
        <v>67</v>
      </c>
    </row>
    <row r="2" spans="1:11" x14ac:dyDescent="0.25">
      <c r="A2" s="19">
        <v>1987</v>
      </c>
      <c r="B2" s="19">
        <v>1</v>
      </c>
      <c r="C2" s="19" t="str">
        <f>B2&amp;"-"&amp;A2</f>
        <v>1-1987</v>
      </c>
      <c r="D2" s="26" t="str">
        <f>A2&amp;"-"&amp;TEXT(B2,"00")</f>
        <v>1987-01</v>
      </c>
      <c r="E2" s="19">
        <v>111.7</v>
      </c>
      <c r="F2" s="11">
        <f t="shared" ref="F2:F65" si="0">254.738/E2</f>
        <v>2.2805550581915845</v>
      </c>
      <c r="G2" s="29">
        <f>263.263/E2</f>
        <v>2.3568755595344673</v>
      </c>
      <c r="H2" s="36">
        <f>270.35/E2</f>
        <v>2.4203222918531782</v>
      </c>
      <c r="I2" s="39">
        <f t="shared" ref="I2:I65" si="1">275.057/E2</f>
        <v>2.4624619516562221</v>
      </c>
      <c r="J2">
        <f>ROUNDUP(B2/3,0)</f>
        <v>1</v>
      </c>
    </row>
    <row r="3" spans="1:11" x14ac:dyDescent="0.25">
      <c r="A3" s="19">
        <v>1987</v>
      </c>
      <c r="B3" s="19">
        <v>2</v>
      </c>
      <c r="C3" s="19" t="str">
        <f t="shared" ref="C3:C66" si="2">B3&amp;"-"&amp;A3</f>
        <v>2-1987</v>
      </c>
      <c r="D3" s="26" t="str">
        <f t="shared" ref="D3:D66" si="3">A3&amp;"-"&amp;TEXT(B3,"00")</f>
        <v>1987-02</v>
      </c>
      <c r="E3" s="19">
        <v>112.6</v>
      </c>
      <c r="F3" s="11">
        <f t="shared" si="0"/>
        <v>2.2623268206039078</v>
      </c>
      <c r="G3" s="29">
        <f t="shared" ref="G3:G65" si="4">263.263/E3</f>
        <v>2.33803730017762</v>
      </c>
      <c r="H3" s="36">
        <f t="shared" ref="H3:H66" si="5">270.35/E3</f>
        <v>2.4009769094138549</v>
      </c>
      <c r="I3" s="39">
        <f t="shared" si="1"/>
        <v>2.4427797513321496</v>
      </c>
      <c r="J3" s="32">
        <f t="shared" ref="J3:J66" si="6">ROUNDUP(B3/3,0)</f>
        <v>1</v>
      </c>
    </row>
    <row r="4" spans="1:11" x14ac:dyDescent="0.25">
      <c r="A4" s="19">
        <v>1987</v>
      </c>
      <c r="B4" s="19">
        <v>3</v>
      </c>
      <c r="C4" s="19" t="str">
        <f t="shared" si="2"/>
        <v>3-1987</v>
      </c>
      <c r="D4" s="26" t="str">
        <f t="shared" si="3"/>
        <v>1987-03</v>
      </c>
      <c r="E4" s="19">
        <v>113</v>
      </c>
      <c r="F4" s="11">
        <f t="shared" si="0"/>
        <v>2.2543185840707967</v>
      </c>
      <c r="G4" s="29">
        <f t="shared" si="4"/>
        <v>2.3297610619469022</v>
      </c>
      <c r="H4" s="36">
        <f t="shared" si="5"/>
        <v>2.3924778761061951</v>
      </c>
      <c r="I4" s="39">
        <f t="shared" si="1"/>
        <v>2.4341327433628321</v>
      </c>
      <c r="J4" s="32">
        <f t="shared" si="6"/>
        <v>1</v>
      </c>
    </row>
    <row r="5" spans="1:11" x14ac:dyDescent="0.25">
      <c r="A5" s="19">
        <v>1987</v>
      </c>
      <c r="B5" s="19">
        <v>4</v>
      </c>
      <c r="C5" s="19" t="str">
        <f t="shared" si="2"/>
        <v>4-1987</v>
      </c>
      <c r="D5" s="26" t="str">
        <f t="shared" si="3"/>
        <v>1987-04</v>
      </c>
      <c r="E5" s="19">
        <v>113.7</v>
      </c>
      <c r="F5" s="11">
        <f t="shared" si="0"/>
        <v>2.2404397537379066</v>
      </c>
      <c r="G5" s="29">
        <f t="shared" si="4"/>
        <v>2.3154177660510111</v>
      </c>
      <c r="H5" s="36">
        <f t="shared" si="5"/>
        <v>2.3777484608619175</v>
      </c>
      <c r="I5" s="39">
        <f t="shared" si="1"/>
        <v>2.419146877748461</v>
      </c>
      <c r="J5" s="32">
        <f t="shared" si="6"/>
        <v>2</v>
      </c>
    </row>
    <row r="6" spans="1:11" x14ac:dyDescent="0.25">
      <c r="A6" s="19">
        <v>1987</v>
      </c>
      <c r="B6" s="19">
        <v>5</v>
      </c>
      <c r="C6" s="19" t="str">
        <f t="shared" si="2"/>
        <v>5-1987</v>
      </c>
      <c r="D6" s="26" t="str">
        <f t="shared" si="3"/>
        <v>1987-05</v>
      </c>
      <c r="E6" s="19">
        <v>114.1</v>
      </c>
      <c r="F6" s="11">
        <f t="shared" si="0"/>
        <v>2.2325854513584575</v>
      </c>
      <c r="G6" s="29">
        <f t="shared" si="4"/>
        <v>2.3073006134969325</v>
      </c>
      <c r="H6" s="36">
        <f t="shared" si="5"/>
        <v>2.3694127957931643</v>
      </c>
      <c r="I6" s="39">
        <f t="shared" si="1"/>
        <v>2.4106660823838739</v>
      </c>
      <c r="J6" s="32">
        <f t="shared" si="6"/>
        <v>2</v>
      </c>
    </row>
    <row r="7" spans="1:11" x14ac:dyDescent="0.25">
      <c r="A7" s="19">
        <v>1987</v>
      </c>
      <c r="B7" s="19">
        <v>6</v>
      </c>
      <c r="C7" s="19" t="str">
        <f t="shared" si="2"/>
        <v>6-1987</v>
      </c>
      <c r="D7" s="26" t="str">
        <f t="shared" si="3"/>
        <v>1987-06</v>
      </c>
      <c r="E7" s="19">
        <v>114.2</v>
      </c>
      <c r="F7" s="11">
        <f t="shared" si="0"/>
        <v>2.2306304728546409</v>
      </c>
      <c r="G7" s="29">
        <f t="shared" si="4"/>
        <v>2.3052802101576177</v>
      </c>
      <c r="H7" s="36">
        <f t="shared" si="5"/>
        <v>2.3673380035026272</v>
      </c>
      <c r="I7" s="39">
        <f t="shared" si="1"/>
        <v>2.4085551663747813</v>
      </c>
      <c r="J7" s="32">
        <f t="shared" si="6"/>
        <v>2</v>
      </c>
    </row>
    <row r="8" spans="1:11" x14ac:dyDescent="0.25">
      <c r="A8" s="19">
        <v>1987</v>
      </c>
      <c r="B8" s="19">
        <v>7</v>
      </c>
      <c r="C8" s="19" t="str">
        <f t="shared" si="2"/>
        <v>7-1987</v>
      </c>
      <c r="D8" s="26" t="str">
        <f t="shared" si="3"/>
        <v>1987-07</v>
      </c>
      <c r="E8" s="19">
        <v>114.3</v>
      </c>
      <c r="F8" s="11">
        <f t="shared" si="0"/>
        <v>2.2286789151356081</v>
      </c>
      <c r="G8" s="29">
        <f t="shared" si="4"/>
        <v>2.3032633420822397</v>
      </c>
      <c r="H8" s="36">
        <f t="shared" si="5"/>
        <v>2.3652668416447948</v>
      </c>
      <c r="I8" s="39">
        <f t="shared" si="1"/>
        <v>2.4064479440069992</v>
      </c>
      <c r="J8" s="32">
        <f t="shared" si="6"/>
        <v>3</v>
      </c>
    </row>
    <row r="9" spans="1:11" x14ac:dyDescent="0.25">
      <c r="A9" s="19">
        <v>1987</v>
      </c>
      <c r="B9" s="19">
        <v>8</v>
      </c>
      <c r="C9" s="19" t="str">
        <f t="shared" si="2"/>
        <v>8-1987</v>
      </c>
      <c r="D9" s="26" t="str">
        <f t="shared" si="3"/>
        <v>1987-08</v>
      </c>
      <c r="E9" s="19">
        <v>114.8</v>
      </c>
      <c r="F9" s="11">
        <f t="shared" si="0"/>
        <v>2.2189721254355401</v>
      </c>
      <c r="G9" s="29">
        <f t="shared" si="4"/>
        <v>2.2932317073170729</v>
      </c>
      <c r="H9" s="36">
        <f t="shared" si="5"/>
        <v>2.3549651567944254</v>
      </c>
      <c r="I9" s="39">
        <f t="shared" si="1"/>
        <v>2.395966898954704</v>
      </c>
      <c r="J9" s="32">
        <f t="shared" si="6"/>
        <v>3</v>
      </c>
    </row>
    <row r="10" spans="1:11" x14ac:dyDescent="0.25">
      <c r="A10" s="19">
        <v>1987</v>
      </c>
      <c r="B10" s="19">
        <v>9</v>
      </c>
      <c r="C10" s="19" t="str">
        <f t="shared" si="2"/>
        <v>9-1987</v>
      </c>
      <c r="D10" s="26" t="str">
        <f t="shared" si="3"/>
        <v>1987-09</v>
      </c>
      <c r="E10" s="19">
        <v>115.5</v>
      </c>
      <c r="F10" s="11">
        <f t="shared" si="0"/>
        <v>2.2055238095238097</v>
      </c>
      <c r="G10" s="29">
        <f t="shared" si="4"/>
        <v>2.2793333333333332</v>
      </c>
      <c r="H10" s="36">
        <f t="shared" si="5"/>
        <v>2.3406926406926409</v>
      </c>
      <c r="I10" s="39">
        <f t="shared" si="1"/>
        <v>2.3814458874458877</v>
      </c>
      <c r="J10" s="32">
        <f t="shared" si="6"/>
        <v>3</v>
      </c>
    </row>
    <row r="11" spans="1:11" x14ac:dyDescent="0.25">
      <c r="A11" s="19">
        <v>1987</v>
      </c>
      <c r="B11" s="19">
        <v>10</v>
      </c>
      <c r="C11" s="19" t="str">
        <f t="shared" si="2"/>
        <v>10-1987</v>
      </c>
      <c r="D11" s="26" t="str">
        <f t="shared" si="3"/>
        <v>1987-10</v>
      </c>
      <c r="E11" s="19">
        <v>115.9</v>
      </c>
      <c r="F11" s="11">
        <f t="shared" si="0"/>
        <v>2.1979119930974975</v>
      </c>
      <c r="G11" s="29">
        <f t="shared" si="4"/>
        <v>2.2714667817083689</v>
      </c>
      <c r="H11" s="36">
        <f t="shared" si="5"/>
        <v>2.3326143226919758</v>
      </c>
      <c r="I11" s="39">
        <f t="shared" si="1"/>
        <v>2.3732269197584124</v>
      </c>
      <c r="J11" s="32">
        <f t="shared" si="6"/>
        <v>4</v>
      </c>
    </row>
    <row r="12" spans="1:11" x14ac:dyDescent="0.25">
      <c r="A12" s="19">
        <v>1987</v>
      </c>
      <c r="B12" s="19">
        <v>11</v>
      </c>
      <c r="C12" s="19" t="str">
        <f t="shared" si="2"/>
        <v>11-1987</v>
      </c>
      <c r="D12" s="26" t="str">
        <f t="shared" si="3"/>
        <v>1987-11</v>
      </c>
      <c r="E12" s="19">
        <v>116</v>
      </c>
      <c r="F12" s="11">
        <f t="shared" si="0"/>
        <v>2.1960172413793102</v>
      </c>
      <c r="G12" s="29">
        <f t="shared" si="4"/>
        <v>2.2695086206896549</v>
      </c>
      <c r="H12" s="36">
        <f t="shared" si="5"/>
        <v>2.3306034482758622</v>
      </c>
      <c r="I12" s="39">
        <f t="shared" si="1"/>
        <v>2.3711810344827589</v>
      </c>
      <c r="J12" s="32">
        <f t="shared" si="6"/>
        <v>4</v>
      </c>
    </row>
    <row r="13" spans="1:11" x14ac:dyDescent="0.25">
      <c r="A13" s="19">
        <v>1987</v>
      </c>
      <c r="B13" s="19">
        <v>12</v>
      </c>
      <c r="C13" s="19" t="str">
        <f t="shared" si="2"/>
        <v>12-1987</v>
      </c>
      <c r="D13" s="26" t="str">
        <f t="shared" si="3"/>
        <v>1987-12</v>
      </c>
      <c r="E13" s="19">
        <v>116.2</v>
      </c>
      <c r="F13" s="11">
        <f t="shared" si="0"/>
        <v>2.1922375215146297</v>
      </c>
      <c r="G13" s="29">
        <f t="shared" si="4"/>
        <v>2.2656024096385541</v>
      </c>
      <c r="H13" s="36">
        <f t="shared" si="5"/>
        <v>2.326592082616179</v>
      </c>
      <c r="I13" s="39">
        <f t="shared" si="1"/>
        <v>2.3670998278829605</v>
      </c>
      <c r="J13" s="32">
        <f t="shared" si="6"/>
        <v>4</v>
      </c>
    </row>
    <row r="14" spans="1:11" x14ac:dyDescent="0.25">
      <c r="A14" s="19">
        <v>1988</v>
      </c>
      <c r="B14" s="19">
        <v>1</v>
      </c>
      <c r="C14" s="19" t="str">
        <f t="shared" si="2"/>
        <v>1-1988</v>
      </c>
      <c r="D14" s="26" t="str">
        <f t="shared" si="3"/>
        <v>1988-01</v>
      </c>
      <c r="E14" s="19">
        <v>116.7</v>
      </c>
      <c r="F14" s="11">
        <f t="shared" si="0"/>
        <v>2.1828449014567264</v>
      </c>
      <c r="G14" s="29">
        <f t="shared" si="4"/>
        <v>2.2558954584404454</v>
      </c>
      <c r="H14" s="36">
        <f t="shared" si="5"/>
        <v>2.31662382176521</v>
      </c>
      <c r="I14" s="39">
        <f t="shared" si="1"/>
        <v>2.3569580119965723</v>
      </c>
      <c r="J14" s="32">
        <f t="shared" si="6"/>
        <v>1</v>
      </c>
    </row>
    <row r="15" spans="1:11" x14ac:dyDescent="0.25">
      <c r="A15" s="19">
        <v>1988</v>
      </c>
      <c r="B15" s="19">
        <v>2</v>
      </c>
      <c r="C15" s="19" t="str">
        <f t="shared" si="2"/>
        <v>2-1988</v>
      </c>
      <c r="D15" s="26" t="str">
        <f t="shared" si="3"/>
        <v>1988-02</v>
      </c>
      <c r="E15" s="19">
        <v>116.9</v>
      </c>
      <c r="F15" s="11">
        <f t="shared" si="0"/>
        <v>2.1791103507271172</v>
      </c>
      <c r="G15" s="29">
        <f t="shared" si="4"/>
        <v>2.2520359281437123</v>
      </c>
      <c r="H15" s="36">
        <f t="shared" si="5"/>
        <v>2.3126603934987169</v>
      </c>
      <c r="I15" s="39">
        <f t="shared" si="1"/>
        <v>2.3529255774165954</v>
      </c>
      <c r="J15" s="32">
        <f t="shared" si="6"/>
        <v>1</v>
      </c>
    </row>
    <row r="16" spans="1:11" x14ac:dyDescent="0.25">
      <c r="A16" s="19">
        <v>1988</v>
      </c>
      <c r="B16" s="19">
        <v>3</v>
      </c>
      <c r="C16" s="19" t="str">
        <f t="shared" si="2"/>
        <v>3-1988</v>
      </c>
      <c r="D16" s="26" t="str">
        <f t="shared" si="3"/>
        <v>1988-03</v>
      </c>
      <c r="E16" s="19">
        <v>117.5</v>
      </c>
      <c r="F16" s="11">
        <f t="shared" si="0"/>
        <v>2.1679829787234044</v>
      </c>
      <c r="G16" s="29">
        <f t="shared" si="4"/>
        <v>2.2405361702127657</v>
      </c>
      <c r="H16" s="36">
        <f t="shared" si="5"/>
        <v>2.3008510638297874</v>
      </c>
      <c r="I16" s="39">
        <f t="shared" si="1"/>
        <v>2.3409106382978724</v>
      </c>
      <c r="J16" s="32">
        <f t="shared" si="6"/>
        <v>1</v>
      </c>
    </row>
    <row r="17" spans="1:10" x14ac:dyDescent="0.25">
      <c r="A17" s="19">
        <v>1988</v>
      </c>
      <c r="B17" s="19">
        <v>4</v>
      </c>
      <c r="C17" s="19" t="str">
        <f t="shared" si="2"/>
        <v>4-1988</v>
      </c>
      <c r="D17" s="26" t="str">
        <f t="shared" si="3"/>
        <v>1988-04</v>
      </c>
      <c r="E17" s="19">
        <v>117.9</v>
      </c>
      <c r="F17" s="11">
        <f t="shared" si="0"/>
        <v>2.1606276505513144</v>
      </c>
      <c r="G17" s="29">
        <f t="shared" si="4"/>
        <v>2.2329346904156062</v>
      </c>
      <c r="H17" s="36">
        <f t="shared" si="5"/>
        <v>2.293044953350297</v>
      </c>
      <c r="I17" s="39">
        <f t="shared" si="1"/>
        <v>2.3329686174724342</v>
      </c>
      <c r="J17" s="32">
        <f t="shared" si="6"/>
        <v>2</v>
      </c>
    </row>
    <row r="18" spans="1:10" x14ac:dyDescent="0.25">
      <c r="A18" s="19">
        <v>1988</v>
      </c>
      <c r="B18" s="19">
        <v>5</v>
      </c>
      <c r="C18" s="19" t="str">
        <f t="shared" si="2"/>
        <v>5-1988</v>
      </c>
      <c r="D18" s="26" t="str">
        <f t="shared" si="3"/>
        <v>1988-05</v>
      </c>
      <c r="E18" s="19">
        <v>118.5</v>
      </c>
      <c r="F18" s="11">
        <f t="shared" si="0"/>
        <v>2.14968776371308</v>
      </c>
      <c r="G18" s="29">
        <f t="shared" si="4"/>
        <v>2.2216286919831223</v>
      </c>
      <c r="H18" s="36">
        <f t="shared" si="5"/>
        <v>2.2814345991561185</v>
      </c>
      <c r="I18" s="39">
        <f t="shared" si="1"/>
        <v>2.3211561181434601</v>
      </c>
      <c r="J18" s="32">
        <f t="shared" si="6"/>
        <v>2</v>
      </c>
    </row>
    <row r="19" spans="1:10" x14ac:dyDescent="0.25">
      <c r="A19" s="19">
        <v>1988</v>
      </c>
      <c r="B19" s="19">
        <v>6</v>
      </c>
      <c r="C19" s="19" t="str">
        <f t="shared" si="2"/>
        <v>6-1988</v>
      </c>
      <c r="D19" s="26" t="str">
        <f t="shared" si="3"/>
        <v>1988-06</v>
      </c>
      <c r="E19" s="19">
        <v>118.7</v>
      </c>
      <c r="F19" s="11">
        <f t="shared" si="0"/>
        <v>2.1460657118786859</v>
      </c>
      <c r="G19" s="29">
        <f t="shared" si="4"/>
        <v>2.2178854254422911</v>
      </c>
      <c r="H19" s="36">
        <f t="shared" si="5"/>
        <v>2.2775905644481886</v>
      </c>
      <c r="I19" s="39">
        <f t="shared" si="1"/>
        <v>2.317245155855097</v>
      </c>
      <c r="J19" s="32">
        <f t="shared" si="6"/>
        <v>2</v>
      </c>
    </row>
    <row r="20" spans="1:10" x14ac:dyDescent="0.25">
      <c r="A20" s="19">
        <v>1988</v>
      </c>
      <c r="B20" s="19">
        <v>7</v>
      </c>
      <c r="C20" s="19" t="str">
        <f t="shared" si="2"/>
        <v>7-1988</v>
      </c>
      <c r="D20" s="26" t="str">
        <f t="shared" si="3"/>
        <v>1988-07</v>
      </c>
      <c r="E20" s="19">
        <v>119.2</v>
      </c>
      <c r="F20" s="11">
        <f t="shared" si="0"/>
        <v>2.1370637583892615</v>
      </c>
      <c r="G20" s="29">
        <f t="shared" si="4"/>
        <v>2.2085822147651006</v>
      </c>
      <c r="H20" s="36">
        <f t="shared" si="5"/>
        <v>2.2680369127516782</v>
      </c>
      <c r="I20" s="39">
        <f t="shared" si="1"/>
        <v>2.3075251677852351</v>
      </c>
      <c r="J20" s="32">
        <f t="shared" si="6"/>
        <v>3</v>
      </c>
    </row>
    <row r="21" spans="1:10" x14ac:dyDescent="0.25">
      <c r="A21" s="19">
        <v>1988</v>
      </c>
      <c r="B21" s="19">
        <v>8</v>
      </c>
      <c r="C21" s="19" t="str">
        <f t="shared" si="2"/>
        <v>8-1988</v>
      </c>
      <c r="D21" s="26" t="str">
        <f t="shared" si="3"/>
        <v>1988-08</v>
      </c>
      <c r="E21" s="19">
        <v>119.6</v>
      </c>
      <c r="F21" s="11">
        <f t="shared" si="0"/>
        <v>2.1299163879598662</v>
      </c>
      <c r="G21" s="29">
        <f t="shared" si="4"/>
        <v>2.2011956521739129</v>
      </c>
      <c r="H21" s="36">
        <f t="shared" si="5"/>
        <v>2.2604515050167229</v>
      </c>
      <c r="I21" s="39">
        <f t="shared" si="1"/>
        <v>2.2998076923076924</v>
      </c>
      <c r="J21" s="32">
        <f t="shared" si="6"/>
        <v>3</v>
      </c>
    </row>
    <row r="22" spans="1:10" x14ac:dyDescent="0.25">
      <c r="A22" s="19">
        <v>1988</v>
      </c>
      <c r="B22" s="19">
        <v>9</v>
      </c>
      <c r="C22" s="19" t="str">
        <f t="shared" si="2"/>
        <v>9-1988</v>
      </c>
      <c r="D22" s="26" t="str">
        <f t="shared" si="3"/>
        <v>1988-09</v>
      </c>
      <c r="E22" s="19">
        <v>120.2</v>
      </c>
      <c r="F22" s="11">
        <f t="shared" si="0"/>
        <v>2.1192845257903494</v>
      </c>
      <c r="G22" s="29">
        <f t="shared" si="4"/>
        <v>2.1902079866888515</v>
      </c>
      <c r="H22" s="36">
        <f t="shared" si="5"/>
        <v>2.2491680532445923</v>
      </c>
      <c r="I22" s="39">
        <f t="shared" si="1"/>
        <v>2.2883277870216308</v>
      </c>
      <c r="J22" s="32">
        <f t="shared" si="6"/>
        <v>3</v>
      </c>
    </row>
    <row r="23" spans="1:10" x14ac:dyDescent="0.25">
      <c r="A23" s="19">
        <v>1988</v>
      </c>
      <c r="B23" s="19">
        <v>10</v>
      </c>
      <c r="C23" s="19" t="str">
        <f t="shared" si="2"/>
        <v>10-1988</v>
      </c>
      <c r="D23" s="26" t="str">
        <f t="shared" si="3"/>
        <v>1988-10</v>
      </c>
      <c r="E23" s="19">
        <v>120.7</v>
      </c>
      <c r="F23" s="11">
        <f t="shared" si="0"/>
        <v>2.1105053852526927</v>
      </c>
      <c r="G23" s="29">
        <f t="shared" si="4"/>
        <v>2.1811350455675225</v>
      </c>
      <c r="H23" s="36">
        <f t="shared" si="5"/>
        <v>2.2398508699254349</v>
      </c>
      <c r="I23" s="39">
        <f t="shared" si="1"/>
        <v>2.2788483844241925</v>
      </c>
      <c r="J23" s="32">
        <f t="shared" si="6"/>
        <v>4</v>
      </c>
    </row>
    <row r="24" spans="1:10" x14ac:dyDescent="0.25">
      <c r="A24" s="19">
        <v>1988</v>
      </c>
      <c r="B24" s="19">
        <v>11</v>
      </c>
      <c r="C24" s="19" t="str">
        <f t="shared" si="2"/>
        <v>11-1988</v>
      </c>
      <c r="D24" s="26" t="str">
        <f t="shared" si="3"/>
        <v>1988-11</v>
      </c>
      <c r="E24" s="19">
        <v>120.7</v>
      </c>
      <c r="F24" s="11">
        <f t="shared" si="0"/>
        <v>2.1105053852526927</v>
      </c>
      <c r="G24" s="29">
        <f t="shared" si="4"/>
        <v>2.1811350455675225</v>
      </c>
      <c r="H24" s="36">
        <f t="shared" si="5"/>
        <v>2.2398508699254349</v>
      </c>
      <c r="I24" s="39">
        <f t="shared" si="1"/>
        <v>2.2788483844241925</v>
      </c>
      <c r="J24" s="32">
        <f t="shared" si="6"/>
        <v>4</v>
      </c>
    </row>
    <row r="25" spans="1:10" x14ac:dyDescent="0.25">
      <c r="A25" s="19">
        <v>1988</v>
      </c>
      <c r="B25" s="19">
        <v>12</v>
      </c>
      <c r="C25" s="19" t="str">
        <f t="shared" si="2"/>
        <v>12-1988</v>
      </c>
      <c r="D25" s="26" t="str">
        <f t="shared" si="3"/>
        <v>1988-12</v>
      </c>
      <c r="E25" s="19">
        <v>120.9</v>
      </c>
      <c r="F25" s="11">
        <f t="shared" si="0"/>
        <v>2.1070140612076096</v>
      </c>
      <c r="G25" s="29">
        <f t="shared" si="4"/>
        <v>2.1775268817204299</v>
      </c>
      <c r="H25" s="36">
        <f t="shared" si="5"/>
        <v>2.2361455748552523</v>
      </c>
      <c r="I25" s="39">
        <f t="shared" si="1"/>
        <v>2.2750785773366418</v>
      </c>
      <c r="J25" s="32">
        <f t="shared" si="6"/>
        <v>4</v>
      </c>
    </row>
    <row r="26" spans="1:10" x14ac:dyDescent="0.25">
      <c r="A26" s="19">
        <v>1989</v>
      </c>
      <c r="B26" s="19">
        <v>1</v>
      </c>
      <c r="C26" s="19" t="str">
        <f t="shared" si="2"/>
        <v>1-1989</v>
      </c>
      <c r="D26" s="26" t="str">
        <f t="shared" si="3"/>
        <v>1989-01</v>
      </c>
      <c r="E26" s="19">
        <v>121.7</v>
      </c>
      <c r="F26" s="11">
        <f t="shared" si="0"/>
        <v>2.0931635168447</v>
      </c>
      <c r="G26" s="29">
        <f t="shared" si="4"/>
        <v>2.1632128184059161</v>
      </c>
      <c r="H26" s="36">
        <f t="shared" si="5"/>
        <v>2.2214461791290061</v>
      </c>
      <c r="I26" s="39">
        <f t="shared" si="1"/>
        <v>2.2601232539030405</v>
      </c>
      <c r="J26" s="32">
        <f t="shared" si="6"/>
        <v>1</v>
      </c>
    </row>
    <row r="27" spans="1:10" x14ac:dyDescent="0.25">
      <c r="A27" s="19">
        <v>1989</v>
      </c>
      <c r="B27" s="19">
        <v>2</v>
      </c>
      <c r="C27" s="19" t="str">
        <f t="shared" si="2"/>
        <v>2-1989</v>
      </c>
      <c r="D27" s="26" t="str">
        <f t="shared" si="3"/>
        <v>1989-02</v>
      </c>
      <c r="E27" s="19">
        <v>122.3</v>
      </c>
      <c r="F27" s="11">
        <f t="shared" si="0"/>
        <v>2.0828945216680297</v>
      </c>
      <c r="G27" s="29">
        <f t="shared" si="4"/>
        <v>2.1526001635322976</v>
      </c>
      <c r="H27" s="36">
        <f t="shared" si="5"/>
        <v>2.2105478331970567</v>
      </c>
      <c r="I27" s="39">
        <f t="shared" si="1"/>
        <v>2.2490351594439906</v>
      </c>
      <c r="J27" s="32">
        <f t="shared" si="6"/>
        <v>1</v>
      </c>
    </row>
    <row r="28" spans="1:10" x14ac:dyDescent="0.25">
      <c r="A28" s="19">
        <v>1989</v>
      </c>
      <c r="B28" s="19">
        <v>3</v>
      </c>
      <c r="C28" s="19" t="str">
        <f t="shared" si="2"/>
        <v>3-1989</v>
      </c>
      <c r="D28" s="26" t="str">
        <f t="shared" si="3"/>
        <v>1989-03</v>
      </c>
      <c r="E28" s="19">
        <v>123.1</v>
      </c>
      <c r="F28" s="11">
        <f t="shared" si="0"/>
        <v>2.0693582453290009</v>
      </c>
      <c r="G28" s="29">
        <f t="shared" si="4"/>
        <v>2.1386108854589763</v>
      </c>
      <c r="H28" s="36">
        <f t="shared" si="5"/>
        <v>2.1961819658813977</v>
      </c>
      <c r="I28" s="39">
        <f t="shared" si="1"/>
        <v>2.2344191714053618</v>
      </c>
      <c r="J28" s="32">
        <f t="shared" si="6"/>
        <v>1</v>
      </c>
    </row>
    <row r="29" spans="1:10" x14ac:dyDescent="0.25">
      <c r="A29" s="19">
        <v>1989</v>
      </c>
      <c r="B29" s="19">
        <v>4</v>
      </c>
      <c r="C29" s="19" t="str">
        <f t="shared" si="2"/>
        <v>4-1989</v>
      </c>
      <c r="D29" s="26" t="str">
        <f t="shared" si="3"/>
        <v>1989-04</v>
      </c>
      <c r="E29" s="19">
        <v>123.8</v>
      </c>
      <c r="F29" s="11">
        <f t="shared" si="0"/>
        <v>2.0576575121163168</v>
      </c>
      <c r="G29" s="29">
        <f t="shared" si="4"/>
        <v>2.1265185783521807</v>
      </c>
      <c r="H29" s="36">
        <f t="shared" si="5"/>
        <v>2.1837641357027464</v>
      </c>
      <c r="I29" s="39">
        <f t="shared" si="1"/>
        <v>2.2217851373182556</v>
      </c>
      <c r="J29" s="32">
        <f t="shared" si="6"/>
        <v>2</v>
      </c>
    </row>
    <row r="30" spans="1:10" x14ac:dyDescent="0.25">
      <c r="A30" s="19">
        <v>1989</v>
      </c>
      <c r="B30" s="19">
        <v>5</v>
      </c>
      <c r="C30" s="19" t="str">
        <f t="shared" si="2"/>
        <v>5-1989</v>
      </c>
      <c r="D30" s="26" t="str">
        <f t="shared" si="3"/>
        <v>1989-05</v>
      </c>
      <c r="E30" s="19">
        <v>124.5</v>
      </c>
      <c r="F30" s="11">
        <f t="shared" si="0"/>
        <v>2.0460883534136545</v>
      </c>
      <c r="G30" s="29">
        <f t="shared" si="4"/>
        <v>2.1145622489959837</v>
      </c>
      <c r="H30" s="36">
        <f t="shared" si="5"/>
        <v>2.1714859437751004</v>
      </c>
      <c r="I30" s="39">
        <f t="shared" si="1"/>
        <v>2.2092931726907632</v>
      </c>
      <c r="J30" s="32">
        <f t="shared" si="6"/>
        <v>2</v>
      </c>
    </row>
    <row r="31" spans="1:10" x14ac:dyDescent="0.25">
      <c r="A31" s="19">
        <v>1989</v>
      </c>
      <c r="B31" s="19">
        <v>6</v>
      </c>
      <c r="C31" s="19" t="str">
        <f t="shared" si="2"/>
        <v>6-1989</v>
      </c>
      <c r="D31" s="26" t="str">
        <f t="shared" si="3"/>
        <v>1989-06</v>
      </c>
      <c r="E31" s="19">
        <v>124.6</v>
      </c>
      <c r="F31" s="11">
        <f t="shared" si="0"/>
        <v>2.0444462279293742</v>
      </c>
      <c r="G31" s="29">
        <f t="shared" si="4"/>
        <v>2.1128651685393258</v>
      </c>
      <c r="H31" s="36">
        <f t="shared" si="5"/>
        <v>2.1697431781701448</v>
      </c>
      <c r="I31" s="39">
        <f t="shared" si="1"/>
        <v>2.2075200642054575</v>
      </c>
      <c r="J31" s="32">
        <f t="shared" si="6"/>
        <v>2</v>
      </c>
    </row>
    <row r="32" spans="1:10" x14ac:dyDescent="0.25">
      <c r="A32" s="19">
        <v>1989</v>
      </c>
      <c r="B32" s="19">
        <v>7</v>
      </c>
      <c r="C32" s="19" t="str">
        <f t="shared" si="2"/>
        <v>7-1989</v>
      </c>
      <c r="D32" s="26" t="str">
        <f t="shared" si="3"/>
        <v>1989-07</v>
      </c>
      <c r="E32" s="19">
        <v>125.1</v>
      </c>
      <c r="F32" s="11">
        <f t="shared" si="0"/>
        <v>2.0362749800159872</v>
      </c>
      <c r="G32" s="29">
        <f t="shared" si="4"/>
        <v>2.1044204636290966</v>
      </c>
      <c r="H32" s="36">
        <f t="shared" si="5"/>
        <v>2.1610711430855321</v>
      </c>
      <c r="I32" s="39">
        <f t="shared" si="1"/>
        <v>2.1986970423661072</v>
      </c>
      <c r="J32" s="32">
        <f t="shared" si="6"/>
        <v>3</v>
      </c>
    </row>
    <row r="33" spans="1:10" x14ac:dyDescent="0.25">
      <c r="A33" s="19">
        <v>1989</v>
      </c>
      <c r="B33" s="19">
        <v>8</v>
      </c>
      <c r="C33" s="19" t="str">
        <f t="shared" si="2"/>
        <v>8-1989</v>
      </c>
      <c r="D33" s="26" t="str">
        <f t="shared" si="3"/>
        <v>1989-08</v>
      </c>
      <c r="E33" s="19">
        <v>125.3</v>
      </c>
      <c r="F33" s="11">
        <f t="shared" si="0"/>
        <v>2.0330247406225062</v>
      </c>
      <c r="G33" s="29">
        <f t="shared" si="4"/>
        <v>2.1010614525139664</v>
      </c>
      <c r="H33" s="36">
        <f t="shared" si="5"/>
        <v>2.1576217079010376</v>
      </c>
      <c r="I33" s="39">
        <f t="shared" si="1"/>
        <v>2.1951875498802873</v>
      </c>
      <c r="J33" s="32">
        <f t="shared" si="6"/>
        <v>3</v>
      </c>
    </row>
    <row r="34" spans="1:10" x14ac:dyDescent="0.25">
      <c r="A34" s="19">
        <v>1989</v>
      </c>
      <c r="B34" s="19">
        <v>9</v>
      </c>
      <c r="C34" s="19" t="str">
        <f t="shared" si="2"/>
        <v>9-1989</v>
      </c>
      <c r="D34" s="26" t="str">
        <f t="shared" si="3"/>
        <v>1989-09</v>
      </c>
      <c r="E34" s="19">
        <v>125.6</v>
      </c>
      <c r="F34" s="11">
        <f t="shared" si="0"/>
        <v>2.0281687898089173</v>
      </c>
      <c r="G34" s="29">
        <f t="shared" si="4"/>
        <v>2.0960429936305731</v>
      </c>
      <c r="H34" s="36">
        <f t="shared" si="5"/>
        <v>2.1524681528662422</v>
      </c>
      <c r="I34" s="39">
        <f t="shared" si="1"/>
        <v>2.1899442675159237</v>
      </c>
      <c r="J34" s="32">
        <f t="shared" si="6"/>
        <v>3</v>
      </c>
    </row>
    <row r="35" spans="1:10" x14ac:dyDescent="0.25">
      <c r="A35" s="19">
        <v>1989</v>
      </c>
      <c r="B35" s="19">
        <v>10</v>
      </c>
      <c r="C35" s="19" t="str">
        <f t="shared" si="2"/>
        <v>10-1989</v>
      </c>
      <c r="D35" s="26" t="str">
        <f t="shared" si="3"/>
        <v>1989-10</v>
      </c>
      <c r="E35" s="19">
        <v>126.1</v>
      </c>
      <c r="F35" s="11">
        <f t="shared" si="0"/>
        <v>2.0201268834258528</v>
      </c>
      <c r="G35" s="29">
        <f t="shared" si="4"/>
        <v>2.0877319587628866</v>
      </c>
      <c r="H35" s="36">
        <f t="shared" si="5"/>
        <v>2.1439333862014278</v>
      </c>
      <c r="I35" s="39">
        <f t="shared" si="1"/>
        <v>2.1812609040444095</v>
      </c>
      <c r="J35" s="32">
        <f t="shared" si="6"/>
        <v>4</v>
      </c>
    </row>
    <row r="36" spans="1:10" x14ac:dyDescent="0.25">
      <c r="A36" s="19">
        <v>1989</v>
      </c>
      <c r="B36" s="19">
        <v>11</v>
      </c>
      <c r="C36" s="19" t="str">
        <f t="shared" si="2"/>
        <v>11-1989</v>
      </c>
      <c r="D36" s="26" t="str">
        <f t="shared" si="3"/>
        <v>1989-11</v>
      </c>
      <c r="E36" s="19">
        <v>126.3</v>
      </c>
      <c r="F36" s="11">
        <f t="shared" si="0"/>
        <v>2.0169279493269991</v>
      </c>
      <c r="G36" s="29">
        <f t="shared" si="4"/>
        <v>2.0844259699129055</v>
      </c>
      <c r="H36" s="36">
        <f t="shared" si="5"/>
        <v>2.1405384006334129</v>
      </c>
      <c r="I36" s="39">
        <f t="shared" si="1"/>
        <v>2.1778068091844816</v>
      </c>
      <c r="J36" s="32">
        <f t="shared" si="6"/>
        <v>4</v>
      </c>
    </row>
    <row r="37" spans="1:10" x14ac:dyDescent="0.25">
      <c r="A37" s="19">
        <v>1989</v>
      </c>
      <c r="B37" s="19">
        <v>12</v>
      </c>
      <c r="C37" s="19" t="str">
        <f t="shared" si="2"/>
        <v>12-1989</v>
      </c>
      <c r="D37" s="26" t="str">
        <f t="shared" si="3"/>
        <v>1989-12</v>
      </c>
      <c r="E37" s="19">
        <v>126.8</v>
      </c>
      <c r="F37" s="11">
        <f t="shared" si="0"/>
        <v>2.0089747634069401</v>
      </c>
      <c r="G37" s="29">
        <f t="shared" si="4"/>
        <v>2.0762066246056783</v>
      </c>
      <c r="H37" s="36">
        <f t="shared" si="5"/>
        <v>2.1320977917981074</v>
      </c>
      <c r="I37" s="39">
        <f t="shared" si="1"/>
        <v>2.1692192429022086</v>
      </c>
      <c r="J37" s="32">
        <f t="shared" si="6"/>
        <v>4</v>
      </c>
    </row>
    <row r="38" spans="1:10" x14ac:dyDescent="0.25">
      <c r="A38" s="19">
        <v>1990</v>
      </c>
      <c r="B38" s="19">
        <v>1</v>
      </c>
      <c r="C38" s="19" t="str">
        <f t="shared" si="2"/>
        <v>1-1990</v>
      </c>
      <c r="D38" s="26" t="str">
        <f t="shared" si="3"/>
        <v>1990-01</v>
      </c>
      <c r="E38" s="19">
        <v>127.8</v>
      </c>
      <c r="F38" s="11">
        <f t="shared" si="0"/>
        <v>1.9932550860719875</v>
      </c>
      <c r="G38" s="29">
        <f t="shared" si="4"/>
        <v>2.0599608763693271</v>
      </c>
      <c r="H38" s="36">
        <f t="shared" si="5"/>
        <v>2.1154147104851333</v>
      </c>
      <c r="I38" s="39">
        <f t="shared" si="1"/>
        <v>2.1522456964006262</v>
      </c>
      <c r="J38" s="32">
        <f t="shared" si="6"/>
        <v>1</v>
      </c>
    </row>
    <row r="39" spans="1:10" x14ac:dyDescent="0.25">
      <c r="A39" s="19">
        <v>1990</v>
      </c>
      <c r="B39" s="19">
        <v>2</v>
      </c>
      <c r="C39" s="19" t="str">
        <f t="shared" si="2"/>
        <v>2-1990</v>
      </c>
      <c r="D39" s="26" t="str">
        <f t="shared" si="3"/>
        <v>1990-02</v>
      </c>
      <c r="E39" s="19">
        <v>128.80000000000001</v>
      </c>
      <c r="F39" s="11">
        <f t="shared" si="0"/>
        <v>1.9777795031055898</v>
      </c>
      <c r="G39" s="29">
        <f t="shared" si="4"/>
        <v>2.0439673913043475</v>
      </c>
      <c r="H39" s="36">
        <f t="shared" si="5"/>
        <v>2.0989906832298137</v>
      </c>
      <c r="I39" s="39">
        <f t="shared" si="1"/>
        <v>2.1355357142857141</v>
      </c>
      <c r="J39" s="32">
        <f t="shared" si="6"/>
        <v>1</v>
      </c>
    </row>
    <row r="40" spans="1:10" x14ac:dyDescent="0.25">
      <c r="A40" s="19">
        <v>1990</v>
      </c>
      <c r="B40" s="19">
        <v>3</v>
      </c>
      <c r="C40" s="19" t="str">
        <f t="shared" si="2"/>
        <v>3-1990</v>
      </c>
      <c r="D40" s="26" t="str">
        <f t="shared" si="3"/>
        <v>1990-03</v>
      </c>
      <c r="E40" s="19">
        <v>129.6</v>
      </c>
      <c r="F40" s="11">
        <f t="shared" si="0"/>
        <v>1.965570987654321</v>
      </c>
      <c r="G40" s="29">
        <f t="shared" si="4"/>
        <v>2.0313503086419753</v>
      </c>
      <c r="H40" s="36">
        <f t="shared" si="5"/>
        <v>2.086033950617284</v>
      </c>
      <c r="I40" s="39">
        <f t="shared" si="1"/>
        <v>2.1223533950617286</v>
      </c>
      <c r="J40" s="32">
        <f t="shared" si="6"/>
        <v>1</v>
      </c>
    </row>
    <row r="41" spans="1:10" x14ac:dyDescent="0.25">
      <c r="A41" s="19">
        <v>1990</v>
      </c>
      <c r="B41" s="19">
        <v>4</v>
      </c>
      <c r="C41" s="19" t="str">
        <f t="shared" si="2"/>
        <v>4-1990</v>
      </c>
      <c r="D41" s="26" t="str">
        <f t="shared" si="3"/>
        <v>1990-04</v>
      </c>
      <c r="E41" s="19">
        <v>129.6</v>
      </c>
      <c r="F41" s="11">
        <f t="shared" si="0"/>
        <v>1.965570987654321</v>
      </c>
      <c r="G41" s="29">
        <f t="shared" si="4"/>
        <v>2.0313503086419753</v>
      </c>
      <c r="H41" s="36">
        <f t="shared" si="5"/>
        <v>2.086033950617284</v>
      </c>
      <c r="I41" s="39">
        <f t="shared" si="1"/>
        <v>2.1223533950617286</v>
      </c>
      <c r="J41" s="32">
        <f t="shared" si="6"/>
        <v>2</v>
      </c>
    </row>
    <row r="42" spans="1:10" x14ac:dyDescent="0.25">
      <c r="A42" s="19">
        <v>1990</v>
      </c>
      <c r="B42" s="19">
        <v>5</v>
      </c>
      <c r="C42" s="19" t="str">
        <f t="shared" si="2"/>
        <v>5-1990</v>
      </c>
      <c r="D42" s="26" t="str">
        <f t="shared" si="3"/>
        <v>1990-05</v>
      </c>
      <c r="E42" s="19">
        <v>130</v>
      </c>
      <c r="F42" s="11">
        <f t="shared" si="0"/>
        <v>1.9595230769230769</v>
      </c>
      <c r="G42" s="29">
        <f t="shared" si="4"/>
        <v>2.0250999999999997</v>
      </c>
      <c r="H42" s="36">
        <f t="shared" si="5"/>
        <v>2.0796153846153849</v>
      </c>
      <c r="I42" s="39">
        <f t="shared" si="1"/>
        <v>2.115823076923077</v>
      </c>
      <c r="J42" s="32">
        <f t="shared" si="6"/>
        <v>2</v>
      </c>
    </row>
    <row r="43" spans="1:10" x14ac:dyDescent="0.25">
      <c r="A43" s="19">
        <v>1990</v>
      </c>
      <c r="B43" s="19">
        <v>6</v>
      </c>
      <c r="C43" s="19" t="str">
        <f t="shared" si="2"/>
        <v>6-1990</v>
      </c>
      <c r="D43" s="26" t="str">
        <f t="shared" si="3"/>
        <v>1990-06</v>
      </c>
      <c r="E43" s="19">
        <v>130.80000000000001</v>
      </c>
      <c r="F43" s="11">
        <f t="shared" si="0"/>
        <v>1.9475382262996941</v>
      </c>
      <c r="G43" s="29">
        <f t="shared" si="4"/>
        <v>2.0127140672782873</v>
      </c>
      <c r="H43" s="36">
        <f t="shared" si="5"/>
        <v>2.0668960244648318</v>
      </c>
      <c r="I43" s="39">
        <f t="shared" si="1"/>
        <v>2.1028822629969417</v>
      </c>
      <c r="J43" s="32">
        <f t="shared" si="6"/>
        <v>2</v>
      </c>
    </row>
    <row r="44" spans="1:10" x14ac:dyDescent="0.25">
      <c r="A44" s="19">
        <v>1990</v>
      </c>
      <c r="B44" s="19">
        <v>7</v>
      </c>
      <c r="C44" s="19" t="str">
        <f t="shared" si="2"/>
        <v>7-1990</v>
      </c>
      <c r="D44" s="26" t="str">
        <f t="shared" si="3"/>
        <v>1990-07</v>
      </c>
      <c r="E44" s="19">
        <v>131.30000000000001</v>
      </c>
      <c r="F44" s="11">
        <f t="shared" si="0"/>
        <v>1.94012185833968</v>
      </c>
      <c r="G44" s="29">
        <f t="shared" si="4"/>
        <v>2.0050495049504948</v>
      </c>
      <c r="H44" s="36">
        <f t="shared" si="5"/>
        <v>2.0590251332825589</v>
      </c>
      <c r="I44" s="39">
        <f t="shared" si="1"/>
        <v>2.0948743335872049</v>
      </c>
      <c r="J44" s="32">
        <f t="shared" si="6"/>
        <v>3</v>
      </c>
    </row>
    <row r="45" spans="1:10" x14ac:dyDescent="0.25">
      <c r="A45" s="19">
        <v>1990</v>
      </c>
      <c r="B45" s="19">
        <v>8</v>
      </c>
      <c r="C45" s="19" t="str">
        <f t="shared" si="2"/>
        <v>8-1990</v>
      </c>
      <c r="D45" s="26" t="str">
        <f t="shared" si="3"/>
        <v>1990-08</v>
      </c>
      <c r="E45" s="19">
        <v>132.19999999999999</v>
      </c>
      <c r="F45" s="11">
        <f t="shared" si="0"/>
        <v>1.9269137670196674</v>
      </c>
      <c r="G45" s="29">
        <f t="shared" si="4"/>
        <v>1.9913993948562783</v>
      </c>
      <c r="H45" s="36">
        <f t="shared" si="5"/>
        <v>2.0450075642965206</v>
      </c>
      <c r="I45" s="39">
        <f t="shared" si="1"/>
        <v>2.0806127080181547</v>
      </c>
      <c r="J45" s="32">
        <f t="shared" si="6"/>
        <v>3</v>
      </c>
    </row>
    <row r="46" spans="1:10" x14ac:dyDescent="0.25">
      <c r="A46" s="19">
        <v>1990</v>
      </c>
      <c r="B46" s="19">
        <v>9</v>
      </c>
      <c r="C46" s="19" t="str">
        <f t="shared" si="2"/>
        <v>9-1990</v>
      </c>
      <c r="D46" s="26" t="str">
        <f t="shared" si="3"/>
        <v>1990-09</v>
      </c>
      <c r="E46" s="19">
        <v>133.5</v>
      </c>
      <c r="F46" s="11">
        <f t="shared" si="0"/>
        <v>1.9081498127340824</v>
      </c>
      <c r="G46" s="29">
        <f t="shared" si="4"/>
        <v>1.972007490636704</v>
      </c>
      <c r="H46" s="36">
        <f t="shared" si="5"/>
        <v>2.0250936329588018</v>
      </c>
      <c r="I46" s="39">
        <f t="shared" si="1"/>
        <v>2.0603520599250937</v>
      </c>
      <c r="J46" s="32">
        <f t="shared" si="6"/>
        <v>3</v>
      </c>
    </row>
    <row r="47" spans="1:10" x14ac:dyDescent="0.25">
      <c r="A47" s="19">
        <v>1990</v>
      </c>
      <c r="B47" s="19">
        <v>10</v>
      </c>
      <c r="C47" s="19" t="str">
        <f t="shared" si="2"/>
        <v>10-1990</v>
      </c>
      <c r="D47" s="26" t="str">
        <f t="shared" si="3"/>
        <v>1990-10</v>
      </c>
      <c r="E47" s="19">
        <v>134.30000000000001</v>
      </c>
      <c r="F47" s="11">
        <f t="shared" si="0"/>
        <v>1.8967833209233058</v>
      </c>
      <c r="G47" s="29">
        <f t="shared" si="4"/>
        <v>1.9602606105733429</v>
      </c>
      <c r="H47" s="36">
        <f t="shared" si="5"/>
        <v>2.013030528667163</v>
      </c>
      <c r="I47" s="39">
        <f t="shared" si="1"/>
        <v>2.0480789277736409</v>
      </c>
      <c r="J47" s="32">
        <f t="shared" si="6"/>
        <v>4</v>
      </c>
    </row>
    <row r="48" spans="1:10" x14ac:dyDescent="0.25">
      <c r="A48" s="19">
        <v>1990</v>
      </c>
      <c r="B48" s="19">
        <v>11</v>
      </c>
      <c r="C48" s="19" t="str">
        <f t="shared" si="2"/>
        <v>11-1990</v>
      </c>
      <c r="D48" s="26" t="str">
        <f t="shared" si="3"/>
        <v>1990-11</v>
      </c>
      <c r="E48" s="19">
        <v>134.5</v>
      </c>
      <c r="F48" s="11">
        <f t="shared" si="0"/>
        <v>1.8939628252788103</v>
      </c>
      <c r="G48" s="29">
        <f t="shared" si="4"/>
        <v>1.9573457249070629</v>
      </c>
      <c r="H48" s="36">
        <f t="shared" si="5"/>
        <v>2.0100371747211896</v>
      </c>
      <c r="I48" s="39">
        <f t="shared" si="1"/>
        <v>2.0450334572490707</v>
      </c>
      <c r="J48" s="32">
        <f t="shared" si="6"/>
        <v>4</v>
      </c>
    </row>
    <row r="49" spans="1:10" x14ac:dyDescent="0.25">
      <c r="A49" s="19">
        <v>1990</v>
      </c>
      <c r="B49" s="19">
        <v>12</v>
      </c>
      <c r="C49" s="19" t="str">
        <f t="shared" si="2"/>
        <v>12-1990</v>
      </c>
      <c r="D49" s="26" t="str">
        <f t="shared" si="3"/>
        <v>1990-12</v>
      </c>
      <c r="E49" s="19">
        <v>135</v>
      </c>
      <c r="F49" s="11">
        <f t="shared" si="0"/>
        <v>1.886948148148148</v>
      </c>
      <c r="G49" s="29">
        <f t="shared" si="4"/>
        <v>1.9500962962962962</v>
      </c>
      <c r="H49" s="36">
        <f t="shared" si="5"/>
        <v>2.0025925925925927</v>
      </c>
      <c r="I49" s="39">
        <f t="shared" si="1"/>
        <v>2.0374592592592595</v>
      </c>
      <c r="J49" s="32">
        <f t="shared" si="6"/>
        <v>4</v>
      </c>
    </row>
    <row r="50" spans="1:10" x14ac:dyDescent="0.25">
      <c r="A50" s="19">
        <v>1991</v>
      </c>
      <c r="B50" s="19">
        <v>1</v>
      </c>
      <c r="C50" s="19" t="str">
        <f t="shared" si="2"/>
        <v>1-1991</v>
      </c>
      <c r="D50" s="26" t="str">
        <f t="shared" si="3"/>
        <v>1991-01</v>
      </c>
      <c r="E50" s="19">
        <v>136</v>
      </c>
      <c r="F50" s="11">
        <f t="shared" si="0"/>
        <v>1.8730735294117646</v>
      </c>
      <c r="G50" s="29">
        <f t="shared" si="4"/>
        <v>1.9357573529411762</v>
      </c>
      <c r="H50" s="36">
        <f t="shared" si="5"/>
        <v>1.9878676470588237</v>
      </c>
      <c r="I50" s="39">
        <f t="shared" si="1"/>
        <v>2.0224779411764708</v>
      </c>
      <c r="J50" s="32">
        <f t="shared" si="6"/>
        <v>1</v>
      </c>
    </row>
    <row r="51" spans="1:10" x14ac:dyDescent="0.25">
      <c r="A51" s="19">
        <v>1991</v>
      </c>
      <c r="B51" s="19">
        <v>2</v>
      </c>
      <c r="C51" s="19" t="str">
        <f t="shared" si="2"/>
        <v>2-1991</v>
      </c>
      <c r="D51" s="26" t="str">
        <f t="shared" si="3"/>
        <v>1991-02</v>
      </c>
      <c r="E51" s="19">
        <v>135.9</v>
      </c>
      <c r="F51" s="11">
        <f t="shared" si="0"/>
        <v>1.8744518027961736</v>
      </c>
      <c r="G51" s="29">
        <f t="shared" si="4"/>
        <v>1.9371817512877112</v>
      </c>
      <c r="H51" s="36">
        <f t="shared" si="5"/>
        <v>1.9893303899926418</v>
      </c>
      <c r="I51" s="39">
        <f t="shared" si="1"/>
        <v>2.0239661515820457</v>
      </c>
      <c r="J51" s="32">
        <f t="shared" si="6"/>
        <v>1</v>
      </c>
    </row>
    <row r="52" spans="1:10" x14ac:dyDescent="0.25">
      <c r="A52" s="19">
        <v>1991</v>
      </c>
      <c r="B52" s="19">
        <v>3</v>
      </c>
      <c r="C52" s="19" t="str">
        <f t="shared" si="2"/>
        <v>3-1991</v>
      </c>
      <c r="D52" s="26" t="str">
        <f t="shared" si="3"/>
        <v>1991-03</v>
      </c>
      <c r="E52" s="19">
        <v>135.80000000000001</v>
      </c>
      <c r="F52" s="11">
        <f t="shared" si="0"/>
        <v>1.8758321060382914</v>
      </c>
      <c r="G52" s="29">
        <f t="shared" si="4"/>
        <v>1.93860824742268</v>
      </c>
      <c r="H52" s="36">
        <f t="shared" si="5"/>
        <v>1.9907952871870398</v>
      </c>
      <c r="I52" s="39">
        <f t="shared" si="1"/>
        <v>2.0254565537555229</v>
      </c>
      <c r="J52" s="32">
        <f t="shared" si="6"/>
        <v>1</v>
      </c>
    </row>
    <row r="53" spans="1:10" x14ac:dyDescent="0.25">
      <c r="A53" s="19">
        <v>1991</v>
      </c>
      <c r="B53" s="19">
        <v>4</v>
      </c>
      <c r="C53" s="19" t="str">
        <f t="shared" si="2"/>
        <v>4-1991</v>
      </c>
      <c r="D53" s="26" t="str">
        <f t="shared" si="3"/>
        <v>1991-04</v>
      </c>
      <c r="E53" s="19">
        <v>136.19999999999999</v>
      </c>
      <c r="F53" s="11">
        <f t="shared" si="0"/>
        <v>1.870323054331865</v>
      </c>
      <c r="G53" s="29">
        <f t="shared" si="4"/>
        <v>1.9329148311306901</v>
      </c>
      <c r="H53" s="36">
        <f t="shared" si="5"/>
        <v>1.9849486049926581</v>
      </c>
      <c r="I53" s="39">
        <f t="shared" si="1"/>
        <v>2.0195080763582971</v>
      </c>
      <c r="J53" s="32">
        <f t="shared" si="6"/>
        <v>2</v>
      </c>
    </row>
    <row r="54" spans="1:10" x14ac:dyDescent="0.25">
      <c r="A54" s="19">
        <v>1991</v>
      </c>
      <c r="B54" s="19">
        <v>5</v>
      </c>
      <c r="C54" s="19" t="str">
        <f t="shared" si="2"/>
        <v>5-1991</v>
      </c>
      <c r="D54" s="26" t="str">
        <f t="shared" si="3"/>
        <v>1991-05</v>
      </c>
      <c r="E54" s="19">
        <v>136.30000000000001</v>
      </c>
      <c r="F54" s="11">
        <f t="shared" si="0"/>
        <v>1.8689508437270725</v>
      </c>
      <c r="G54" s="29">
        <f t="shared" si="4"/>
        <v>1.9314966984592807</v>
      </c>
      <c r="H54" s="36">
        <f t="shared" si="5"/>
        <v>1.983492296404989</v>
      </c>
      <c r="I54" s="39">
        <f t="shared" si="1"/>
        <v>2.0180264123257521</v>
      </c>
      <c r="J54" s="32">
        <f t="shared" si="6"/>
        <v>2</v>
      </c>
    </row>
    <row r="55" spans="1:10" x14ac:dyDescent="0.25">
      <c r="A55" s="19">
        <v>1991</v>
      </c>
      <c r="B55" s="19">
        <v>6</v>
      </c>
      <c r="C55" s="19" t="str">
        <f t="shared" si="2"/>
        <v>6-1991</v>
      </c>
      <c r="D55" s="26" t="str">
        <f t="shared" si="3"/>
        <v>1991-06</v>
      </c>
      <c r="E55" s="19">
        <v>136.80000000000001</v>
      </c>
      <c r="F55" s="11">
        <f t="shared" si="0"/>
        <v>1.8621198830409356</v>
      </c>
      <c r="G55" s="29">
        <f t="shared" si="4"/>
        <v>1.9244371345029236</v>
      </c>
      <c r="H55" s="36">
        <f t="shared" si="5"/>
        <v>1.9762426900584795</v>
      </c>
      <c r="I55" s="39">
        <f t="shared" si="1"/>
        <v>2.0106505847953215</v>
      </c>
      <c r="J55" s="32">
        <f t="shared" si="6"/>
        <v>2</v>
      </c>
    </row>
    <row r="56" spans="1:10" x14ac:dyDescent="0.25">
      <c r="A56" s="19">
        <v>1991</v>
      </c>
      <c r="B56" s="19">
        <v>7</v>
      </c>
      <c r="C56" s="19" t="str">
        <f t="shared" si="2"/>
        <v>7-1991</v>
      </c>
      <c r="D56" s="26" t="str">
        <f t="shared" si="3"/>
        <v>1991-07</v>
      </c>
      <c r="E56" s="19">
        <v>137.30000000000001</v>
      </c>
      <c r="F56" s="11">
        <f t="shared" si="0"/>
        <v>1.8553386744355425</v>
      </c>
      <c r="G56" s="29">
        <f t="shared" si="4"/>
        <v>1.9174289876183537</v>
      </c>
      <c r="H56" s="36">
        <f t="shared" si="5"/>
        <v>1.9690458849235251</v>
      </c>
      <c r="I56" s="39">
        <f t="shared" si="1"/>
        <v>2.0033284777858702</v>
      </c>
      <c r="J56" s="32">
        <f t="shared" si="6"/>
        <v>3</v>
      </c>
    </row>
    <row r="57" spans="1:10" x14ac:dyDescent="0.25">
      <c r="A57" s="19">
        <v>1991</v>
      </c>
      <c r="B57" s="19">
        <v>8</v>
      </c>
      <c r="C57" s="19" t="str">
        <f t="shared" si="2"/>
        <v>8-1991</v>
      </c>
      <c r="D57" s="26" t="str">
        <f t="shared" si="3"/>
        <v>1991-08</v>
      </c>
      <c r="E57" s="19">
        <v>137.9</v>
      </c>
      <c r="F57" s="11">
        <f t="shared" si="0"/>
        <v>1.8472661348803481</v>
      </c>
      <c r="G57" s="29">
        <f t="shared" si="4"/>
        <v>1.9090862944162434</v>
      </c>
      <c r="H57" s="36">
        <f t="shared" si="5"/>
        <v>1.9604786076867295</v>
      </c>
      <c r="I57" s="39">
        <f t="shared" si="1"/>
        <v>1.9946120377084844</v>
      </c>
      <c r="J57" s="32">
        <f t="shared" si="6"/>
        <v>3</v>
      </c>
    </row>
    <row r="58" spans="1:10" x14ac:dyDescent="0.25">
      <c r="A58" s="19">
        <v>1991</v>
      </c>
      <c r="B58" s="19">
        <v>9</v>
      </c>
      <c r="C58" s="19" t="str">
        <f t="shared" si="2"/>
        <v>9-1991</v>
      </c>
      <c r="D58" s="26" t="str">
        <f t="shared" si="3"/>
        <v>1991-09</v>
      </c>
      <c r="E58" s="19">
        <v>138.6</v>
      </c>
      <c r="F58" s="11">
        <f t="shared" si="0"/>
        <v>1.837936507936508</v>
      </c>
      <c r="G58" s="29">
        <f t="shared" si="4"/>
        <v>1.8994444444444443</v>
      </c>
      <c r="H58" s="36">
        <f t="shared" si="5"/>
        <v>1.9505772005772009</v>
      </c>
      <c r="I58" s="39">
        <f t="shared" si="1"/>
        <v>1.9845382395382398</v>
      </c>
      <c r="J58" s="32">
        <f t="shared" si="6"/>
        <v>3</v>
      </c>
    </row>
    <row r="59" spans="1:10" x14ac:dyDescent="0.25">
      <c r="A59" s="19">
        <v>1991</v>
      </c>
      <c r="B59" s="19">
        <v>10</v>
      </c>
      <c r="C59" s="19" t="str">
        <f t="shared" si="2"/>
        <v>10-1991</v>
      </c>
      <c r="D59" s="26" t="str">
        <f t="shared" si="3"/>
        <v>1991-10</v>
      </c>
      <c r="E59" s="19">
        <v>138.6</v>
      </c>
      <c r="F59" s="11">
        <f t="shared" si="0"/>
        <v>1.837936507936508</v>
      </c>
      <c r="G59" s="29">
        <f t="shared" si="4"/>
        <v>1.8994444444444443</v>
      </c>
      <c r="H59" s="36">
        <f t="shared" si="5"/>
        <v>1.9505772005772009</v>
      </c>
      <c r="I59" s="39">
        <f t="shared" si="1"/>
        <v>1.9845382395382398</v>
      </c>
      <c r="J59" s="32">
        <f t="shared" si="6"/>
        <v>4</v>
      </c>
    </row>
    <row r="60" spans="1:10" x14ac:dyDescent="0.25">
      <c r="A60" s="19">
        <v>1991</v>
      </c>
      <c r="B60" s="19">
        <v>11</v>
      </c>
      <c r="C60" s="19" t="str">
        <f t="shared" si="2"/>
        <v>11-1991</v>
      </c>
      <c r="D60" s="26" t="str">
        <f t="shared" si="3"/>
        <v>1991-11</v>
      </c>
      <c r="E60" s="19">
        <v>139</v>
      </c>
      <c r="F60" s="11">
        <f t="shared" si="0"/>
        <v>1.8326474820143885</v>
      </c>
      <c r="G60" s="29">
        <f t="shared" si="4"/>
        <v>1.8939784172661869</v>
      </c>
      <c r="H60" s="36">
        <f t="shared" si="5"/>
        <v>1.9449640287769785</v>
      </c>
      <c r="I60" s="39">
        <f t="shared" si="1"/>
        <v>1.9788273381294965</v>
      </c>
      <c r="J60" s="32">
        <f t="shared" si="6"/>
        <v>4</v>
      </c>
    </row>
    <row r="61" spans="1:10" x14ac:dyDescent="0.25">
      <c r="A61" s="19">
        <v>1991</v>
      </c>
      <c r="B61" s="19">
        <v>12</v>
      </c>
      <c r="C61" s="19" t="str">
        <f t="shared" si="2"/>
        <v>12-1991</v>
      </c>
      <c r="D61" s="26" t="str">
        <f t="shared" si="3"/>
        <v>1991-12</v>
      </c>
      <c r="E61" s="19">
        <v>139</v>
      </c>
      <c r="F61" s="11">
        <f t="shared" si="0"/>
        <v>1.8326474820143885</v>
      </c>
      <c r="G61" s="29">
        <f t="shared" si="4"/>
        <v>1.8939784172661869</v>
      </c>
      <c r="H61" s="36">
        <f t="shared" si="5"/>
        <v>1.9449640287769785</v>
      </c>
      <c r="I61" s="39">
        <f t="shared" si="1"/>
        <v>1.9788273381294965</v>
      </c>
      <c r="J61" s="32">
        <f t="shared" si="6"/>
        <v>4</v>
      </c>
    </row>
    <row r="62" spans="1:10" x14ac:dyDescent="0.25">
      <c r="A62" s="19">
        <v>1992</v>
      </c>
      <c r="B62" s="19">
        <v>1</v>
      </c>
      <c r="C62" s="19" t="str">
        <f t="shared" si="2"/>
        <v>1-1992</v>
      </c>
      <c r="D62" s="26" t="str">
        <f t="shared" si="3"/>
        <v>1992-01</v>
      </c>
      <c r="E62" s="19">
        <v>139.80000000000001</v>
      </c>
      <c r="F62" s="11">
        <f t="shared" si="0"/>
        <v>1.8221602288984262</v>
      </c>
      <c r="G62" s="29">
        <f t="shared" si="4"/>
        <v>1.8831402002861226</v>
      </c>
      <c r="H62" s="36">
        <f t="shared" si="5"/>
        <v>1.9338340486409156</v>
      </c>
      <c r="I62" s="39">
        <f t="shared" si="1"/>
        <v>1.9675035765379112</v>
      </c>
      <c r="J62" s="32">
        <f t="shared" si="6"/>
        <v>1</v>
      </c>
    </row>
    <row r="63" spans="1:10" x14ac:dyDescent="0.25">
      <c r="A63" s="19">
        <v>1992</v>
      </c>
      <c r="B63" s="19">
        <v>2</v>
      </c>
      <c r="C63" s="19" t="str">
        <f t="shared" si="2"/>
        <v>2-1992</v>
      </c>
      <c r="D63" s="26" t="str">
        <f t="shared" si="3"/>
        <v>1992-02</v>
      </c>
      <c r="E63" s="19">
        <v>140.5</v>
      </c>
      <c r="F63" s="11">
        <f t="shared" si="0"/>
        <v>1.8130818505338078</v>
      </c>
      <c r="G63" s="29">
        <f t="shared" si="4"/>
        <v>1.8737580071174376</v>
      </c>
      <c r="H63" s="36">
        <f t="shared" si="5"/>
        <v>1.924199288256228</v>
      </c>
      <c r="I63" s="39">
        <f t="shared" si="1"/>
        <v>1.9577010676156585</v>
      </c>
      <c r="J63" s="32">
        <f t="shared" si="6"/>
        <v>1</v>
      </c>
    </row>
    <row r="64" spans="1:10" x14ac:dyDescent="0.25">
      <c r="A64" s="19">
        <v>1992</v>
      </c>
      <c r="B64" s="19">
        <v>3</v>
      </c>
      <c r="C64" s="19" t="str">
        <f t="shared" si="2"/>
        <v>3-1992</v>
      </c>
      <c r="D64" s="26" t="str">
        <f t="shared" si="3"/>
        <v>1992-03</v>
      </c>
      <c r="E64" s="19">
        <v>141.1</v>
      </c>
      <c r="F64" s="11">
        <f t="shared" si="0"/>
        <v>1.80537207654146</v>
      </c>
      <c r="G64" s="29">
        <f t="shared" si="4"/>
        <v>1.8657902197023386</v>
      </c>
      <c r="H64" s="36">
        <f t="shared" si="5"/>
        <v>1.9160170092133242</v>
      </c>
      <c r="I64" s="39">
        <f t="shared" si="1"/>
        <v>1.9493763288447912</v>
      </c>
      <c r="J64" s="32">
        <f t="shared" si="6"/>
        <v>1</v>
      </c>
    </row>
    <row r="65" spans="1:10" x14ac:dyDescent="0.25">
      <c r="A65" s="19">
        <v>1992</v>
      </c>
      <c r="B65" s="19">
        <v>4</v>
      </c>
      <c r="C65" s="19" t="str">
        <f t="shared" si="2"/>
        <v>4-1992</v>
      </c>
      <c r="D65" s="26" t="str">
        <f t="shared" si="3"/>
        <v>1992-04</v>
      </c>
      <c r="E65" s="19">
        <v>141.30000000000001</v>
      </c>
      <c r="F65" s="11">
        <f t="shared" si="0"/>
        <v>1.8028167020523707</v>
      </c>
      <c r="G65" s="29">
        <f t="shared" si="4"/>
        <v>1.8631493276716204</v>
      </c>
      <c r="H65" s="36">
        <f t="shared" si="5"/>
        <v>1.913305024769993</v>
      </c>
      <c r="I65" s="39">
        <f t="shared" si="1"/>
        <v>1.946617126680821</v>
      </c>
      <c r="J65" s="32">
        <f t="shared" si="6"/>
        <v>2</v>
      </c>
    </row>
    <row r="66" spans="1:10" x14ac:dyDescent="0.25">
      <c r="A66" s="19">
        <v>1992</v>
      </c>
      <c r="B66" s="19">
        <v>5</v>
      </c>
      <c r="C66" s="19" t="str">
        <f t="shared" si="2"/>
        <v>5-1992</v>
      </c>
      <c r="D66" s="26" t="str">
        <f t="shared" si="3"/>
        <v>1992-05</v>
      </c>
      <c r="E66" s="19">
        <v>141.4</v>
      </c>
      <c r="F66" s="11">
        <f t="shared" ref="F66:F129" si="7">254.738/E66</f>
        <v>1.8015417256011315</v>
      </c>
      <c r="G66" s="29">
        <f t="shared" ref="G66:G129" si="8">263.263/E66</f>
        <v>1.8618316831683166</v>
      </c>
      <c r="H66" s="36">
        <f t="shared" si="5"/>
        <v>1.9119519094766619</v>
      </c>
      <c r="I66" s="39">
        <f t="shared" ref="I66:I129" si="9">275.057/E66</f>
        <v>1.9452404526166902</v>
      </c>
      <c r="J66" s="32">
        <f t="shared" si="6"/>
        <v>2</v>
      </c>
    </row>
    <row r="67" spans="1:10" x14ac:dyDescent="0.25">
      <c r="A67" s="19">
        <v>1992</v>
      </c>
      <c r="B67" s="19">
        <v>6</v>
      </c>
      <c r="C67" s="19" t="str">
        <f t="shared" ref="C67:C130" si="10">B67&amp;"-"&amp;A67</f>
        <v>6-1992</v>
      </c>
      <c r="D67" s="26" t="str">
        <f t="shared" ref="D67:D130" si="11">A67&amp;"-"&amp;TEXT(B67,"00")</f>
        <v>1992-06</v>
      </c>
      <c r="E67" s="19">
        <v>141.6</v>
      </c>
      <c r="F67" s="11">
        <f t="shared" si="7"/>
        <v>1.798997175141243</v>
      </c>
      <c r="G67" s="29">
        <f t="shared" si="8"/>
        <v>1.8592019774011299</v>
      </c>
      <c r="H67" s="36">
        <f t="shared" ref="H67:H130" si="12">270.35/E67</f>
        <v>1.9092514124293787</v>
      </c>
      <c r="I67" s="39">
        <f t="shared" si="9"/>
        <v>1.9424929378531075</v>
      </c>
      <c r="J67" s="32">
        <f t="shared" ref="J67:J130" si="13">ROUNDUP(B67/3,0)</f>
        <v>2</v>
      </c>
    </row>
    <row r="68" spans="1:10" x14ac:dyDescent="0.25">
      <c r="A68" s="19">
        <v>1992</v>
      </c>
      <c r="B68" s="19">
        <v>7</v>
      </c>
      <c r="C68" s="19" t="str">
        <f t="shared" si="10"/>
        <v>7-1992</v>
      </c>
      <c r="D68" s="26" t="str">
        <f t="shared" si="11"/>
        <v>1992-07</v>
      </c>
      <c r="E68" s="19">
        <v>141.9</v>
      </c>
      <c r="F68" s="11">
        <f t="shared" si="7"/>
        <v>1.7951937984496122</v>
      </c>
      <c r="G68" s="29">
        <f t="shared" si="8"/>
        <v>1.8552713178294571</v>
      </c>
      <c r="H68" s="36">
        <f t="shared" si="12"/>
        <v>1.9052149400986611</v>
      </c>
      <c r="I68" s="39">
        <f t="shared" si="9"/>
        <v>1.9383861874559549</v>
      </c>
      <c r="J68" s="32">
        <f t="shared" si="13"/>
        <v>3</v>
      </c>
    </row>
    <row r="69" spans="1:10" x14ac:dyDescent="0.25">
      <c r="A69" s="19">
        <v>1992</v>
      </c>
      <c r="B69" s="19">
        <v>8</v>
      </c>
      <c r="C69" s="19" t="str">
        <f t="shared" si="10"/>
        <v>8-1992</v>
      </c>
      <c r="D69" s="26" t="str">
        <f t="shared" si="11"/>
        <v>1992-08</v>
      </c>
      <c r="E69" s="19">
        <v>142.30000000000001</v>
      </c>
      <c r="F69" s="11">
        <f t="shared" si="7"/>
        <v>1.7901475755446239</v>
      </c>
      <c r="G69" s="29">
        <f t="shared" si="8"/>
        <v>1.8500562192550947</v>
      </c>
      <c r="H69" s="36">
        <f t="shared" si="12"/>
        <v>1.8998594518622629</v>
      </c>
      <c r="I69" s="39">
        <f t="shared" si="9"/>
        <v>1.9329374560787069</v>
      </c>
      <c r="J69" s="32">
        <f t="shared" si="13"/>
        <v>3</v>
      </c>
    </row>
    <row r="70" spans="1:10" x14ac:dyDescent="0.25">
      <c r="A70" s="19">
        <v>1992</v>
      </c>
      <c r="B70" s="19">
        <v>9</v>
      </c>
      <c r="C70" s="19" t="str">
        <f t="shared" si="10"/>
        <v>9-1992</v>
      </c>
      <c r="D70" s="26" t="str">
        <f t="shared" si="11"/>
        <v>1992-09</v>
      </c>
      <c r="E70" s="19">
        <v>142.9</v>
      </c>
      <c r="F70" s="11">
        <f t="shared" si="7"/>
        <v>1.782631210636809</v>
      </c>
      <c r="G70" s="29">
        <f t="shared" si="8"/>
        <v>1.842288313505948</v>
      </c>
      <c r="H70" s="36">
        <f t="shared" si="12"/>
        <v>1.8918824352694192</v>
      </c>
      <c r="I70" s="39">
        <f t="shared" si="9"/>
        <v>1.9248215535339399</v>
      </c>
      <c r="J70" s="32">
        <f t="shared" si="13"/>
        <v>3</v>
      </c>
    </row>
    <row r="71" spans="1:10" x14ac:dyDescent="0.25">
      <c r="A71" s="19">
        <v>1992</v>
      </c>
      <c r="B71" s="19">
        <v>10</v>
      </c>
      <c r="C71" s="19" t="str">
        <f t="shared" si="10"/>
        <v>10-1992</v>
      </c>
      <c r="D71" s="26" t="str">
        <f t="shared" si="11"/>
        <v>1992-10</v>
      </c>
      <c r="E71" s="19">
        <v>143.69999999999999</v>
      </c>
      <c r="F71" s="11">
        <f t="shared" si="7"/>
        <v>1.7727070285316633</v>
      </c>
      <c r="G71" s="29">
        <f t="shared" si="8"/>
        <v>1.8320320111343076</v>
      </c>
      <c r="H71" s="36">
        <f t="shared" si="12"/>
        <v>1.8813500347947114</v>
      </c>
      <c r="I71" s="39">
        <f t="shared" si="9"/>
        <v>1.9141057759220601</v>
      </c>
      <c r="J71" s="32">
        <f t="shared" si="13"/>
        <v>4</v>
      </c>
    </row>
    <row r="72" spans="1:10" x14ac:dyDescent="0.25">
      <c r="A72" s="19">
        <v>1992</v>
      </c>
      <c r="B72" s="19">
        <v>11</v>
      </c>
      <c r="C72" s="19" t="str">
        <f t="shared" si="10"/>
        <v>11-1992</v>
      </c>
      <c r="D72" s="26" t="str">
        <f t="shared" si="11"/>
        <v>1992-11</v>
      </c>
      <c r="E72" s="19">
        <v>143.9</v>
      </c>
      <c r="F72" s="11">
        <f t="shared" si="7"/>
        <v>1.7702432244614315</v>
      </c>
      <c r="G72" s="29">
        <f t="shared" si="8"/>
        <v>1.8294857539958302</v>
      </c>
      <c r="H72" s="36">
        <f t="shared" si="12"/>
        <v>1.878735232800556</v>
      </c>
      <c r="I72" s="39">
        <f t="shared" si="9"/>
        <v>1.9114454482279362</v>
      </c>
      <c r="J72" s="32">
        <f t="shared" si="13"/>
        <v>4</v>
      </c>
    </row>
    <row r="73" spans="1:10" x14ac:dyDescent="0.25">
      <c r="A73" s="19">
        <v>1992</v>
      </c>
      <c r="B73" s="19">
        <v>12</v>
      </c>
      <c r="C73" s="19" t="str">
        <f t="shared" si="10"/>
        <v>12-1992</v>
      </c>
      <c r="D73" s="26" t="str">
        <f t="shared" si="11"/>
        <v>1992-12</v>
      </c>
      <c r="E73" s="19">
        <v>143.9</v>
      </c>
      <c r="F73" s="11">
        <f t="shared" si="7"/>
        <v>1.7702432244614315</v>
      </c>
      <c r="G73" s="29">
        <f t="shared" si="8"/>
        <v>1.8294857539958302</v>
      </c>
      <c r="H73" s="36">
        <f t="shared" si="12"/>
        <v>1.878735232800556</v>
      </c>
      <c r="I73" s="39">
        <f t="shared" si="9"/>
        <v>1.9114454482279362</v>
      </c>
      <c r="J73" s="32">
        <f t="shared" si="13"/>
        <v>4</v>
      </c>
    </row>
    <row r="74" spans="1:10" x14ac:dyDescent="0.25">
      <c r="A74" s="19">
        <v>1993</v>
      </c>
      <c r="B74" s="19">
        <v>1</v>
      </c>
      <c r="C74" s="19" t="str">
        <f t="shared" si="10"/>
        <v>1-1993</v>
      </c>
      <c r="D74" s="26" t="str">
        <f t="shared" si="11"/>
        <v>1993-01</v>
      </c>
      <c r="E74" s="19">
        <v>144.69999999999999</v>
      </c>
      <c r="F74" s="11">
        <f t="shared" si="7"/>
        <v>1.7604561161022807</v>
      </c>
      <c r="G74" s="29">
        <f t="shared" si="8"/>
        <v>1.8193711126468555</v>
      </c>
      <c r="H74" s="36">
        <f t="shared" si="12"/>
        <v>1.8683483068417419</v>
      </c>
      <c r="I74" s="39">
        <f t="shared" si="9"/>
        <v>1.9008776779543886</v>
      </c>
      <c r="J74" s="32">
        <f t="shared" si="13"/>
        <v>1</v>
      </c>
    </row>
    <row r="75" spans="1:10" x14ac:dyDescent="0.25">
      <c r="A75" s="19">
        <v>1993</v>
      </c>
      <c r="B75" s="19">
        <v>2</v>
      </c>
      <c r="C75" s="19" t="str">
        <f t="shared" si="10"/>
        <v>2-1993</v>
      </c>
      <c r="D75" s="26" t="str">
        <f t="shared" si="11"/>
        <v>1993-02</v>
      </c>
      <c r="E75" s="19">
        <v>145.19999999999999</v>
      </c>
      <c r="F75" s="11">
        <f t="shared" si="7"/>
        <v>1.7543939393939396</v>
      </c>
      <c r="G75" s="29">
        <f t="shared" si="8"/>
        <v>1.8131060606060605</v>
      </c>
      <c r="H75" s="36">
        <f t="shared" si="12"/>
        <v>1.8619146005509646</v>
      </c>
      <c r="I75" s="39">
        <f t="shared" si="9"/>
        <v>1.8943319559228653</v>
      </c>
      <c r="J75" s="32">
        <f t="shared" si="13"/>
        <v>1</v>
      </c>
    </row>
    <row r="76" spans="1:10" x14ac:dyDescent="0.25">
      <c r="A76" s="19">
        <v>1993</v>
      </c>
      <c r="B76" s="19">
        <v>3</v>
      </c>
      <c r="C76" s="19" t="str">
        <f t="shared" si="10"/>
        <v>3-1993</v>
      </c>
      <c r="D76" s="26" t="str">
        <f t="shared" si="11"/>
        <v>1993-03</v>
      </c>
      <c r="E76" s="19">
        <v>145.19999999999999</v>
      </c>
      <c r="F76" s="11">
        <f t="shared" si="7"/>
        <v>1.7543939393939396</v>
      </c>
      <c r="G76" s="29">
        <f t="shared" si="8"/>
        <v>1.8131060606060605</v>
      </c>
      <c r="H76" s="36">
        <f t="shared" si="12"/>
        <v>1.8619146005509646</v>
      </c>
      <c r="I76" s="39">
        <f t="shared" si="9"/>
        <v>1.8943319559228653</v>
      </c>
      <c r="J76" s="32">
        <f t="shared" si="13"/>
        <v>1</v>
      </c>
    </row>
    <row r="77" spans="1:10" x14ac:dyDescent="0.25">
      <c r="A77" s="19">
        <v>1993</v>
      </c>
      <c r="B77" s="19">
        <v>4</v>
      </c>
      <c r="C77" s="19" t="str">
        <f t="shared" si="10"/>
        <v>4-1993</v>
      </c>
      <c r="D77" s="26" t="str">
        <f t="shared" si="11"/>
        <v>1993-04</v>
      </c>
      <c r="E77" s="19">
        <v>145.69999999999999</v>
      </c>
      <c r="F77" s="11">
        <f t="shared" si="7"/>
        <v>1.7483733699382293</v>
      </c>
      <c r="G77" s="29">
        <f t="shared" si="8"/>
        <v>1.8068840082361015</v>
      </c>
      <c r="H77" s="36">
        <f t="shared" si="12"/>
        <v>1.8555250514756352</v>
      </c>
      <c r="I77" s="39">
        <f t="shared" si="9"/>
        <v>1.8878311599176392</v>
      </c>
      <c r="J77" s="32">
        <f t="shared" si="13"/>
        <v>2</v>
      </c>
    </row>
    <row r="78" spans="1:10" x14ac:dyDescent="0.25">
      <c r="A78" s="19">
        <v>1993</v>
      </c>
      <c r="B78" s="19">
        <v>5</v>
      </c>
      <c r="C78" s="19" t="str">
        <f t="shared" si="10"/>
        <v>5-1993</v>
      </c>
      <c r="D78" s="26" t="str">
        <f t="shared" si="11"/>
        <v>1993-05</v>
      </c>
      <c r="E78" s="19">
        <v>146</v>
      </c>
      <c r="F78" s="11">
        <f t="shared" si="7"/>
        <v>1.7447808219178083</v>
      </c>
      <c r="G78" s="29">
        <f t="shared" si="8"/>
        <v>1.8031712328767122</v>
      </c>
      <c r="H78" s="36">
        <f t="shared" si="12"/>
        <v>1.8517123287671235</v>
      </c>
      <c r="I78" s="39">
        <f t="shared" si="9"/>
        <v>1.8839520547945208</v>
      </c>
      <c r="J78" s="32">
        <f t="shared" si="13"/>
        <v>2</v>
      </c>
    </row>
    <row r="79" spans="1:10" x14ac:dyDescent="0.25">
      <c r="A79" s="19">
        <v>1993</v>
      </c>
      <c r="B79" s="19">
        <v>6</v>
      </c>
      <c r="C79" s="19" t="str">
        <f t="shared" si="10"/>
        <v>6-1993</v>
      </c>
      <c r="D79" s="26" t="str">
        <f t="shared" si="11"/>
        <v>1993-06</v>
      </c>
      <c r="E79" s="19">
        <v>146</v>
      </c>
      <c r="F79" s="11">
        <f t="shared" si="7"/>
        <v>1.7447808219178083</v>
      </c>
      <c r="G79" s="29">
        <f t="shared" si="8"/>
        <v>1.8031712328767122</v>
      </c>
      <c r="H79" s="36">
        <f t="shared" si="12"/>
        <v>1.8517123287671235</v>
      </c>
      <c r="I79" s="39">
        <f t="shared" si="9"/>
        <v>1.8839520547945208</v>
      </c>
      <c r="J79" s="32">
        <f t="shared" si="13"/>
        <v>2</v>
      </c>
    </row>
    <row r="80" spans="1:10" x14ac:dyDescent="0.25">
      <c r="A80" s="19">
        <v>1993</v>
      </c>
      <c r="B80" s="19">
        <v>7</v>
      </c>
      <c r="C80" s="19" t="str">
        <f t="shared" si="10"/>
        <v>7-1993</v>
      </c>
      <c r="D80" s="26" t="str">
        <f t="shared" si="11"/>
        <v>1993-07</v>
      </c>
      <c r="E80" s="19">
        <v>146</v>
      </c>
      <c r="F80" s="11">
        <f t="shared" si="7"/>
        <v>1.7447808219178083</v>
      </c>
      <c r="G80" s="29">
        <f t="shared" si="8"/>
        <v>1.8031712328767122</v>
      </c>
      <c r="H80" s="36">
        <f t="shared" si="12"/>
        <v>1.8517123287671235</v>
      </c>
      <c r="I80" s="39">
        <f t="shared" si="9"/>
        <v>1.8839520547945208</v>
      </c>
      <c r="J80" s="32">
        <f t="shared" si="13"/>
        <v>3</v>
      </c>
    </row>
    <row r="81" spans="1:10" x14ac:dyDescent="0.25">
      <c r="A81" s="19">
        <v>1993</v>
      </c>
      <c r="B81" s="19">
        <v>8</v>
      </c>
      <c r="C81" s="19" t="str">
        <f t="shared" si="10"/>
        <v>8-1993</v>
      </c>
      <c r="D81" s="26" t="str">
        <f t="shared" si="11"/>
        <v>1993-08</v>
      </c>
      <c r="E81" s="19">
        <v>146.19999999999999</v>
      </c>
      <c r="F81" s="11">
        <f t="shared" si="7"/>
        <v>1.7423939808481534</v>
      </c>
      <c r="G81" s="29">
        <f t="shared" si="8"/>
        <v>1.8007045143638851</v>
      </c>
      <c r="H81" s="36">
        <f t="shared" si="12"/>
        <v>1.8491792065663477</v>
      </c>
      <c r="I81" s="39">
        <f t="shared" si="9"/>
        <v>1.8813748290013683</v>
      </c>
      <c r="J81" s="32">
        <f t="shared" si="13"/>
        <v>3</v>
      </c>
    </row>
    <row r="82" spans="1:10" x14ac:dyDescent="0.25">
      <c r="A82" s="19">
        <v>1993</v>
      </c>
      <c r="B82" s="19">
        <v>9</v>
      </c>
      <c r="C82" s="19" t="str">
        <f t="shared" si="10"/>
        <v>9-1993</v>
      </c>
      <c r="D82" s="26" t="str">
        <f t="shared" si="11"/>
        <v>1993-09</v>
      </c>
      <c r="E82" s="19">
        <v>146.6</v>
      </c>
      <c r="F82" s="11">
        <f t="shared" si="7"/>
        <v>1.7376398362892225</v>
      </c>
      <c r="G82" s="29">
        <f t="shared" si="8"/>
        <v>1.7957912687585265</v>
      </c>
      <c r="H82" s="36">
        <f t="shared" si="12"/>
        <v>1.8441336971350617</v>
      </c>
      <c r="I82" s="39">
        <f t="shared" si="9"/>
        <v>1.8762414733969988</v>
      </c>
      <c r="J82" s="32">
        <f t="shared" si="13"/>
        <v>3</v>
      </c>
    </row>
    <row r="83" spans="1:10" x14ac:dyDescent="0.25">
      <c r="A83" s="19">
        <v>1993</v>
      </c>
      <c r="B83" s="19">
        <v>10</v>
      </c>
      <c r="C83" s="19" t="str">
        <f t="shared" si="10"/>
        <v>10-1993</v>
      </c>
      <c r="D83" s="26" t="str">
        <f t="shared" si="11"/>
        <v>1993-10</v>
      </c>
      <c r="E83" s="19">
        <v>147.1</v>
      </c>
      <c r="F83" s="11">
        <f t="shared" si="7"/>
        <v>1.7317335146159076</v>
      </c>
      <c r="G83" s="29">
        <f t="shared" si="8"/>
        <v>1.7896872875594834</v>
      </c>
      <c r="H83" s="36">
        <f t="shared" si="12"/>
        <v>1.8378653976886474</v>
      </c>
      <c r="I83" s="39">
        <f t="shared" si="9"/>
        <v>1.8698640380693408</v>
      </c>
      <c r="J83" s="32">
        <f t="shared" si="13"/>
        <v>4</v>
      </c>
    </row>
    <row r="84" spans="1:10" x14ac:dyDescent="0.25">
      <c r="A84" s="19">
        <v>1993</v>
      </c>
      <c r="B84" s="19">
        <v>11</v>
      </c>
      <c r="C84" s="19" t="str">
        <f t="shared" si="10"/>
        <v>11-1993</v>
      </c>
      <c r="D84" s="26" t="str">
        <f t="shared" si="11"/>
        <v>1993-11</v>
      </c>
      <c r="E84" s="19">
        <v>147.5</v>
      </c>
      <c r="F84" s="11">
        <f t="shared" si="7"/>
        <v>1.7270372881355933</v>
      </c>
      <c r="G84" s="29">
        <f t="shared" si="8"/>
        <v>1.7848338983050847</v>
      </c>
      <c r="H84" s="36">
        <f t="shared" si="12"/>
        <v>1.8328813559322035</v>
      </c>
      <c r="I84" s="39">
        <f t="shared" si="9"/>
        <v>1.8647932203389832</v>
      </c>
      <c r="J84" s="32">
        <f t="shared" si="13"/>
        <v>4</v>
      </c>
    </row>
    <row r="85" spans="1:10" x14ac:dyDescent="0.25">
      <c r="A85" s="19">
        <v>1993</v>
      </c>
      <c r="B85" s="19">
        <v>12</v>
      </c>
      <c r="C85" s="19" t="str">
        <f t="shared" si="10"/>
        <v>12-1993</v>
      </c>
      <c r="D85" s="26" t="str">
        <f t="shared" si="11"/>
        <v>1993-12</v>
      </c>
      <c r="E85" s="19">
        <v>147.80000000000001</v>
      </c>
      <c r="F85" s="11">
        <f t="shared" si="7"/>
        <v>1.7235317997293638</v>
      </c>
      <c r="G85" s="29">
        <f t="shared" si="8"/>
        <v>1.7812110960757779</v>
      </c>
      <c r="H85" s="36">
        <f t="shared" si="12"/>
        <v>1.8291610284167794</v>
      </c>
      <c r="I85" s="39">
        <f t="shared" si="9"/>
        <v>1.8610081190798375</v>
      </c>
      <c r="J85" s="32">
        <f t="shared" si="13"/>
        <v>4</v>
      </c>
    </row>
    <row r="86" spans="1:10" x14ac:dyDescent="0.25">
      <c r="A86" s="19">
        <v>1994</v>
      </c>
      <c r="B86" s="19">
        <v>1</v>
      </c>
      <c r="C86" s="19" t="str">
        <f t="shared" si="10"/>
        <v>1-1994</v>
      </c>
      <c r="D86" s="26" t="str">
        <f t="shared" si="11"/>
        <v>1994-01</v>
      </c>
      <c r="E86" s="19">
        <v>148.1</v>
      </c>
      <c r="F86" s="11">
        <f t="shared" si="7"/>
        <v>1.7200405131667793</v>
      </c>
      <c r="G86" s="29">
        <f t="shared" si="8"/>
        <v>1.7776029709655636</v>
      </c>
      <c r="H86" s="36">
        <f t="shared" si="12"/>
        <v>1.8254557731262662</v>
      </c>
      <c r="I86" s="39">
        <f t="shared" si="9"/>
        <v>1.8572383524645513</v>
      </c>
      <c r="J86" s="32">
        <f t="shared" si="13"/>
        <v>1</v>
      </c>
    </row>
    <row r="87" spans="1:10" x14ac:dyDescent="0.25">
      <c r="A87" s="19">
        <v>1994</v>
      </c>
      <c r="B87" s="19">
        <v>2</v>
      </c>
      <c r="C87" s="19" t="str">
        <f t="shared" si="10"/>
        <v>2-1994</v>
      </c>
      <c r="D87" s="26" t="str">
        <f t="shared" si="11"/>
        <v>1994-02</v>
      </c>
      <c r="E87" s="19">
        <v>148.30000000000001</v>
      </c>
      <c r="F87" s="11">
        <f t="shared" si="7"/>
        <v>1.7177208361429532</v>
      </c>
      <c r="G87" s="29">
        <f t="shared" si="8"/>
        <v>1.7752056641942007</v>
      </c>
      <c r="H87" s="36">
        <f t="shared" si="12"/>
        <v>1.822993931220499</v>
      </c>
      <c r="I87" s="39">
        <f t="shared" si="9"/>
        <v>1.854733648010789</v>
      </c>
      <c r="J87" s="32">
        <f t="shared" si="13"/>
        <v>1</v>
      </c>
    </row>
    <row r="88" spans="1:10" x14ac:dyDescent="0.25">
      <c r="A88" s="19">
        <v>1994</v>
      </c>
      <c r="B88" s="19">
        <v>3</v>
      </c>
      <c r="C88" s="19" t="str">
        <f t="shared" si="10"/>
        <v>3-1994</v>
      </c>
      <c r="D88" s="26" t="str">
        <f t="shared" si="11"/>
        <v>1994-03</v>
      </c>
      <c r="E88" s="19">
        <v>149</v>
      </c>
      <c r="F88" s="11">
        <f t="shared" si="7"/>
        <v>1.7096510067114095</v>
      </c>
      <c r="G88" s="29">
        <f t="shared" si="8"/>
        <v>1.7668657718120804</v>
      </c>
      <c r="H88" s="36">
        <f t="shared" si="12"/>
        <v>1.8144295302013425</v>
      </c>
      <c r="I88" s="39">
        <f t="shared" si="9"/>
        <v>1.8460201342281881</v>
      </c>
      <c r="J88" s="32">
        <f t="shared" si="13"/>
        <v>1</v>
      </c>
    </row>
    <row r="89" spans="1:10" x14ac:dyDescent="0.25">
      <c r="A89" s="19">
        <v>1994</v>
      </c>
      <c r="B89" s="19">
        <v>4</v>
      </c>
      <c r="C89" s="19" t="str">
        <f t="shared" si="10"/>
        <v>4-1994</v>
      </c>
      <c r="D89" s="26" t="str">
        <f t="shared" si="11"/>
        <v>1994-04</v>
      </c>
      <c r="E89" s="19">
        <v>148.9</v>
      </c>
      <c r="F89" s="11">
        <f t="shared" si="7"/>
        <v>1.7107991940899931</v>
      </c>
      <c r="G89" s="29">
        <f t="shared" si="8"/>
        <v>1.7680523841504363</v>
      </c>
      <c r="H89" s="36">
        <f t="shared" si="12"/>
        <v>1.8156480859637341</v>
      </c>
      <c r="I89" s="39">
        <f t="shared" si="9"/>
        <v>1.8472599059771659</v>
      </c>
      <c r="J89" s="32">
        <f t="shared" si="13"/>
        <v>2</v>
      </c>
    </row>
    <row r="90" spans="1:10" x14ac:dyDescent="0.25">
      <c r="A90" s="19">
        <v>1994</v>
      </c>
      <c r="B90" s="19">
        <v>5</v>
      </c>
      <c r="C90" s="19" t="str">
        <f t="shared" si="10"/>
        <v>5-1994</v>
      </c>
      <c r="D90" s="26" t="str">
        <f t="shared" si="11"/>
        <v>1994-05</v>
      </c>
      <c r="E90" s="19">
        <v>148.80000000000001</v>
      </c>
      <c r="F90" s="11">
        <f t="shared" si="7"/>
        <v>1.7119489247311828</v>
      </c>
      <c r="G90" s="29">
        <f t="shared" si="8"/>
        <v>1.7692405913978491</v>
      </c>
      <c r="H90" s="36">
        <f t="shared" si="12"/>
        <v>1.8168682795698925</v>
      </c>
      <c r="I90" s="39">
        <f t="shared" si="9"/>
        <v>1.8485013440860214</v>
      </c>
      <c r="J90" s="32">
        <f t="shared" si="13"/>
        <v>2</v>
      </c>
    </row>
    <row r="91" spans="1:10" x14ac:dyDescent="0.25">
      <c r="A91" s="19">
        <v>1994</v>
      </c>
      <c r="B91" s="19">
        <v>6</v>
      </c>
      <c r="C91" s="19" t="str">
        <f t="shared" si="10"/>
        <v>6-1994</v>
      </c>
      <c r="D91" s="26" t="str">
        <f t="shared" si="11"/>
        <v>1994-06</v>
      </c>
      <c r="E91" s="19">
        <v>148.9</v>
      </c>
      <c r="F91" s="11">
        <f t="shared" si="7"/>
        <v>1.7107991940899931</v>
      </c>
      <c r="G91" s="29">
        <f t="shared" si="8"/>
        <v>1.7680523841504363</v>
      </c>
      <c r="H91" s="36">
        <f t="shared" si="12"/>
        <v>1.8156480859637341</v>
      </c>
      <c r="I91" s="39">
        <f t="shared" si="9"/>
        <v>1.8472599059771659</v>
      </c>
      <c r="J91" s="32">
        <f t="shared" si="13"/>
        <v>2</v>
      </c>
    </row>
    <row r="92" spans="1:10" x14ac:dyDescent="0.25">
      <c r="A92" s="19">
        <v>1994</v>
      </c>
      <c r="B92" s="19">
        <v>7</v>
      </c>
      <c r="C92" s="19" t="str">
        <f t="shared" si="10"/>
        <v>7-1994</v>
      </c>
      <c r="D92" s="26" t="str">
        <f t="shared" si="11"/>
        <v>1994-07</v>
      </c>
      <c r="E92" s="19">
        <v>149.5</v>
      </c>
      <c r="F92" s="11">
        <f t="shared" si="7"/>
        <v>1.703933110367893</v>
      </c>
      <c r="G92" s="29">
        <f t="shared" si="8"/>
        <v>1.7609565217391303</v>
      </c>
      <c r="H92" s="36">
        <f t="shared" si="12"/>
        <v>1.8083612040133781</v>
      </c>
      <c r="I92" s="39">
        <f t="shared" si="9"/>
        <v>1.8398461538461539</v>
      </c>
      <c r="J92" s="32">
        <f t="shared" si="13"/>
        <v>3</v>
      </c>
    </row>
    <row r="93" spans="1:10" x14ac:dyDescent="0.25">
      <c r="A93" s="19">
        <v>1994</v>
      </c>
      <c r="B93" s="19">
        <v>8</v>
      </c>
      <c r="C93" s="19" t="str">
        <f t="shared" si="10"/>
        <v>8-1994</v>
      </c>
      <c r="D93" s="26" t="str">
        <f t="shared" si="11"/>
        <v>1994-08</v>
      </c>
      <c r="E93" s="19">
        <v>150.1</v>
      </c>
      <c r="F93" s="11">
        <f t="shared" si="7"/>
        <v>1.6971219187208528</v>
      </c>
      <c r="G93" s="29">
        <f t="shared" si="8"/>
        <v>1.7539173884077282</v>
      </c>
      <c r="H93" s="36">
        <f t="shared" si="12"/>
        <v>1.801132578281146</v>
      </c>
      <c r="I93" s="39">
        <f t="shared" si="9"/>
        <v>1.8324916722185212</v>
      </c>
      <c r="J93" s="32">
        <f t="shared" si="13"/>
        <v>3</v>
      </c>
    </row>
    <row r="94" spans="1:10" x14ac:dyDescent="0.25">
      <c r="A94" s="19">
        <v>1994</v>
      </c>
      <c r="B94" s="19">
        <v>9</v>
      </c>
      <c r="C94" s="19" t="str">
        <f t="shared" si="10"/>
        <v>9-1994</v>
      </c>
      <c r="D94" s="26" t="str">
        <f t="shared" si="11"/>
        <v>1994-09</v>
      </c>
      <c r="E94" s="19">
        <v>150.6</v>
      </c>
      <c r="F94" s="11">
        <f t="shared" si="7"/>
        <v>1.6914873837981408</v>
      </c>
      <c r="G94" s="29">
        <f t="shared" si="8"/>
        <v>1.748094289508632</v>
      </c>
      <c r="H94" s="36">
        <f t="shared" si="12"/>
        <v>1.7951527224435593</v>
      </c>
      <c r="I94" s="39">
        <f t="shared" si="9"/>
        <v>1.8264077025232406</v>
      </c>
      <c r="J94" s="32">
        <f t="shared" si="13"/>
        <v>3</v>
      </c>
    </row>
    <row r="95" spans="1:10" x14ac:dyDescent="0.25">
      <c r="A95" s="19">
        <v>1994</v>
      </c>
      <c r="B95" s="19">
        <v>10</v>
      </c>
      <c r="C95" s="19" t="str">
        <f t="shared" si="10"/>
        <v>10-1994</v>
      </c>
      <c r="D95" s="26" t="str">
        <f t="shared" si="11"/>
        <v>1994-10</v>
      </c>
      <c r="E95" s="19">
        <v>151</v>
      </c>
      <c r="F95" s="11">
        <f t="shared" si="7"/>
        <v>1.6870066225165563</v>
      </c>
      <c r="G95" s="29">
        <f t="shared" si="8"/>
        <v>1.7434635761589403</v>
      </c>
      <c r="H95" s="36">
        <f t="shared" si="12"/>
        <v>1.7903973509933777</v>
      </c>
      <c r="I95" s="39">
        <f t="shared" si="9"/>
        <v>1.8215695364238411</v>
      </c>
      <c r="J95" s="32">
        <f t="shared" si="13"/>
        <v>4</v>
      </c>
    </row>
    <row r="96" spans="1:10" x14ac:dyDescent="0.25">
      <c r="A96" s="19">
        <v>1994</v>
      </c>
      <c r="B96" s="19">
        <v>11</v>
      </c>
      <c r="C96" s="19" t="str">
        <f t="shared" si="10"/>
        <v>11-1994</v>
      </c>
      <c r="D96" s="26" t="str">
        <f t="shared" si="11"/>
        <v>1994-11</v>
      </c>
      <c r="E96" s="19">
        <v>151.1</v>
      </c>
      <c r="F96" s="11">
        <f t="shared" si="7"/>
        <v>1.6858901389808074</v>
      </c>
      <c r="G96" s="29">
        <f t="shared" si="8"/>
        <v>1.7423097286565188</v>
      </c>
      <c r="H96" s="36">
        <f t="shared" si="12"/>
        <v>1.7892124420913305</v>
      </c>
      <c r="I96" s="39">
        <f t="shared" si="9"/>
        <v>1.8203639973527468</v>
      </c>
      <c r="J96" s="32">
        <f t="shared" si="13"/>
        <v>4</v>
      </c>
    </row>
    <row r="97" spans="1:10" x14ac:dyDescent="0.25">
      <c r="A97" s="19">
        <v>1994</v>
      </c>
      <c r="B97" s="19">
        <v>12</v>
      </c>
      <c r="C97" s="19" t="str">
        <f t="shared" si="10"/>
        <v>12-1994</v>
      </c>
      <c r="D97" s="26" t="str">
        <f t="shared" si="11"/>
        <v>1994-12</v>
      </c>
      <c r="E97" s="19">
        <v>151.19999999999999</v>
      </c>
      <c r="F97" s="11">
        <f t="shared" si="7"/>
        <v>1.6847751322751323</v>
      </c>
      <c r="G97" s="29">
        <f t="shared" si="8"/>
        <v>1.7411574074074074</v>
      </c>
      <c r="H97" s="36">
        <f t="shared" si="12"/>
        <v>1.7880291005291009</v>
      </c>
      <c r="I97" s="39">
        <f t="shared" si="9"/>
        <v>1.8191600529100531</v>
      </c>
      <c r="J97" s="32">
        <f t="shared" si="13"/>
        <v>4</v>
      </c>
    </row>
    <row r="98" spans="1:10" x14ac:dyDescent="0.25">
      <c r="A98" s="19">
        <v>1995</v>
      </c>
      <c r="B98" s="19">
        <v>1</v>
      </c>
      <c r="C98" s="19" t="str">
        <f t="shared" si="10"/>
        <v>1-1995</v>
      </c>
      <c r="D98" s="26" t="str">
        <f t="shared" si="11"/>
        <v>1995-01</v>
      </c>
      <c r="E98" s="19">
        <v>152</v>
      </c>
      <c r="F98" s="11">
        <f t="shared" si="7"/>
        <v>1.6759078947368422</v>
      </c>
      <c r="G98" s="29">
        <f t="shared" si="8"/>
        <v>1.7319934210526313</v>
      </c>
      <c r="H98" s="36">
        <f t="shared" si="12"/>
        <v>1.7786184210526317</v>
      </c>
      <c r="I98" s="39">
        <f t="shared" si="9"/>
        <v>1.8095855263157896</v>
      </c>
      <c r="J98" s="32">
        <f t="shared" si="13"/>
        <v>1</v>
      </c>
    </row>
    <row r="99" spans="1:10" x14ac:dyDescent="0.25">
      <c r="A99" s="19">
        <v>1995</v>
      </c>
      <c r="B99" s="19">
        <v>2</v>
      </c>
      <c r="C99" s="19" t="str">
        <f t="shared" si="10"/>
        <v>2-1995</v>
      </c>
      <c r="D99" s="26" t="str">
        <f t="shared" si="11"/>
        <v>1995-02</v>
      </c>
      <c r="E99" s="19">
        <v>152.4</v>
      </c>
      <c r="F99" s="11">
        <f t="shared" si="7"/>
        <v>1.671509186351706</v>
      </c>
      <c r="G99" s="29">
        <f t="shared" si="8"/>
        <v>1.7274475065616797</v>
      </c>
      <c r="H99" s="36">
        <f t="shared" si="12"/>
        <v>1.7739501312335959</v>
      </c>
      <c r="I99" s="39">
        <f t="shared" si="9"/>
        <v>1.8048359580052493</v>
      </c>
      <c r="J99" s="32">
        <f t="shared" si="13"/>
        <v>1</v>
      </c>
    </row>
    <row r="100" spans="1:10" x14ac:dyDescent="0.25">
      <c r="A100" s="19">
        <v>1995</v>
      </c>
      <c r="B100" s="19">
        <v>3</v>
      </c>
      <c r="C100" s="19" t="str">
        <f t="shared" si="10"/>
        <v>3-1995</v>
      </c>
      <c r="D100" s="26" t="str">
        <f t="shared" si="11"/>
        <v>1995-03</v>
      </c>
      <c r="E100" s="19">
        <v>152.80000000000001</v>
      </c>
      <c r="F100" s="11">
        <f t="shared" si="7"/>
        <v>1.6671335078534031</v>
      </c>
      <c r="G100" s="29">
        <f t="shared" si="8"/>
        <v>1.7229253926701569</v>
      </c>
      <c r="H100" s="36">
        <f t="shared" si="12"/>
        <v>1.769306282722513</v>
      </c>
      <c r="I100" s="39">
        <f t="shared" si="9"/>
        <v>1.8001112565445025</v>
      </c>
      <c r="J100" s="32">
        <f t="shared" si="13"/>
        <v>1</v>
      </c>
    </row>
    <row r="101" spans="1:10" x14ac:dyDescent="0.25">
      <c r="A101" s="19">
        <v>1995</v>
      </c>
      <c r="B101" s="19">
        <v>4</v>
      </c>
      <c r="C101" s="19" t="str">
        <f t="shared" si="10"/>
        <v>4-1995</v>
      </c>
      <c r="D101" s="26" t="str">
        <f t="shared" si="11"/>
        <v>1995-04</v>
      </c>
      <c r="E101" s="19">
        <v>153.19999999999999</v>
      </c>
      <c r="F101" s="11">
        <f t="shared" si="7"/>
        <v>1.662780678851175</v>
      </c>
      <c r="G101" s="29">
        <f t="shared" si="8"/>
        <v>1.7184268929503916</v>
      </c>
      <c r="H101" s="36">
        <f t="shared" si="12"/>
        <v>1.7646866840731072</v>
      </c>
      <c r="I101" s="39">
        <f t="shared" si="9"/>
        <v>1.7954112271540472</v>
      </c>
      <c r="J101" s="32">
        <f t="shared" si="13"/>
        <v>2</v>
      </c>
    </row>
    <row r="102" spans="1:10" x14ac:dyDescent="0.25">
      <c r="A102" s="19">
        <v>1995</v>
      </c>
      <c r="B102" s="19">
        <v>5</v>
      </c>
      <c r="C102" s="19" t="str">
        <f t="shared" si="10"/>
        <v>5-1995</v>
      </c>
      <c r="D102" s="26" t="str">
        <f t="shared" si="11"/>
        <v>1995-05</v>
      </c>
      <c r="E102" s="19">
        <v>153.5</v>
      </c>
      <c r="F102" s="11">
        <f t="shared" si="7"/>
        <v>1.6595309446254072</v>
      </c>
      <c r="G102" s="29">
        <f t="shared" si="8"/>
        <v>1.7150684039087947</v>
      </c>
      <c r="H102" s="36">
        <f t="shared" si="12"/>
        <v>1.7612377850162868</v>
      </c>
      <c r="I102" s="39">
        <f t="shared" si="9"/>
        <v>1.7919022801302933</v>
      </c>
      <c r="J102" s="32">
        <f t="shared" si="13"/>
        <v>2</v>
      </c>
    </row>
    <row r="103" spans="1:10" x14ac:dyDescent="0.25">
      <c r="A103" s="19">
        <v>1995</v>
      </c>
      <c r="B103" s="19">
        <v>6</v>
      </c>
      <c r="C103" s="19" t="str">
        <f t="shared" si="10"/>
        <v>6-1995</v>
      </c>
      <c r="D103" s="26" t="str">
        <f t="shared" si="11"/>
        <v>1995-06</v>
      </c>
      <c r="E103" s="19">
        <v>153.6</v>
      </c>
      <c r="F103" s="11">
        <f t="shared" si="7"/>
        <v>1.6584505208333333</v>
      </c>
      <c r="G103" s="29">
        <f t="shared" si="8"/>
        <v>1.7139518229166666</v>
      </c>
      <c r="H103" s="36">
        <f t="shared" si="12"/>
        <v>1.7600911458333335</v>
      </c>
      <c r="I103" s="39">
        <f t="shared" si="9"/>
        <v>1.7907356770833336</v>
      </c>
      <c r="J103" s="32">
        <f t="shared" si="13"/>
        <v>2</v>
      </c>
    </row>
    <row r="104" spans="1:10" x14ac:dyDescent="0.25">
      <c r="A104" s="19">
        <v>1995</v>
      </c>
      <c r="B104" s="19">
        <v>7</v>
      </c>
      <c r="C104" s="19" t="str">
        <f t="shared" si="10"/>
        <v>7-1995</v>
      </c>
      <c r="D104" s="26" t="str">
        <f t="shared" si="11"/>
        <v>1995-07</v>
      </c>
      <c r="E104" s="19">
        <v>153.5</v>
      </c>
      <c r="F104" s="11">
        <f t="shared" si="7"/>
        <v>1.6595309446254072</v>
      </c>
      <c r="G104" s="29">
        <f t="shared" si="8"/>
        <v>1.7150684039087947</v>
      </c>
      <c r="H104" s="36">
        <f t="shared" si="12"/>
        <v>1.7612377850162868</v>
      </c>
      <c r="I104" s="39">
        <f t="shared" si="9"/>
        <v>1.7919022801302933</v>
      </c>
      <c r="J104" s="32">
        <f t="shared" si="13"/>
        <v>3</v>
      </c>
    </row>
    <row r="105" spans="1:10" x14ac:dyDescent="0.25">
      <c r="A105" s="19">
        <v>1995</v>
      </c>
      <c r="B105" s="19">
        <v>8</v>
      </c>
      <c r="C105" s="19" t="str">
        <f t="shared" si="10"/>
        <v>8-1995</v>
      </c>
      <c r="D105" s="26" t="str">
        <f t="shared" si="11"/>
        <v>1995-08</v>
      </c>
      <c r="E105" s="19">
        <v>153.69999999999999</v>
      </c>
      <c r="F105" s="11">
        <f t="shared" si="7"/>
        <v>1.6573715029277816</v>
      </c>
      <c r="G105" s="29">
        <f t="shared" si="8"/>
        <v>1.712836694860117</v>
      </c>
      <c r="H105" s="36">
        <f t="shared" si="12"/>
        <v>1.7589459986987641</v>
      </c>
      <c r="I105" s="39">
        <f t="shared" si="9"/>
        <v>1.7895705920624596</v>
      </c>
      <c r="J105" s="32">
        <f t="shared" si="13"/>
        <v>3</v>
      </c>
    </row>
    <row r="106" spans="1:10" x14ac:dyDescent="0.25">
      <c r="A106" s="19">
        <v>1995</v>
      </c>
      <c r="B106" s="19">
        <v>9</v>
      </c>
      <c r="C106" s="19" t="str">
        <f t="shared" si="10"/>
        <v>9-1995</v>
      </c>
      <c r="D106" s="26" t="str">
        <f t="shared" si="11"/>
        <v>1995-09</v>
      </c>
      <c r="E106" s="19">
        <v>154.1</v>
      </c>
      <c r="F106" s="11">
        <f t="shared" si="7"/>
        <v>1.6530694354315381</v>
      </c>
      <c r="G106" s="29">
        <f t="shared" si="8"/>
        <v>1.7083906554185593</v>
      </c>
      <c r="H106" s="36">
        <f t="shared" si="12"/>
        <v>1.7543802725502922</v>
      </c>
      <c r="I106" s="39">
        <f t="shared" si="9"/>
        <v>1.7849253731343286</v>
      </c>
      <c r="J106" s="32">
        <f t="shared" si="13"/>
        <v>3</v>
      </c>
    </row>
    <row r="107" spans="1:10" x14ac:dyDescent="0.25">
      <c r="A107" s="19">
        <v>1995</v>
      </c>
      <c r="B107" s="19">
        <v>10</v>
      </c>
      <c r="C107" s="19" t="str">
        <f t="shared" si="10"/>
        <v>10-1995</v>
      </c>
      <c r="D107" s="26" t="str">
        <f t="shared" si="11"/>
        <v>1995-10</v>
      </c>
      <c r="E107" s="19">
        <v>154.6</v>
      </c>
      <c r="F107" s="11">
        <f t="shared" si="7"/>
        <v>1.6477231565329884</v>
      </c>
      <c r="G107" s="29">
        <f t="shared" si="8"/>
        <v>1.7028654592496766</v>
      </c>
      <c r="H107" s="36">
        <f t="shared" si="12"/>
        <v>1.7487063389391981</v>
      </c>
      <c r="I107" s="39">
        <f t="shared" si="9"/>
        <v>1.7791526520051748</v>
      </c>
      <c r="J107" s="32">
        <f t="shared" si="13"/>
        <v>4</v>
      </c>
    </row>
    <row r="108" spans="1:10" x14ac:dyDescent="0.25">
      <c r="A108" s="19">
        <v>1995</v>
      </c>
      <c r="B108" s="19">
        <v>11</v>
      </c>
      <c r="C108" s="19" t="str">
        <f t="shared" si="10"/>
        <v>11-1995</v>
      </c>
      <c r="D108" s="26" t="str">
        <f t="shared" si="11"/>
        <v>1995-11</v>
      </c>
      <c r="E108" s="19">
        <v>154.4</v>
      </c>
      <c r="F108" s="11">
        <f t="shared" si="7"/>
        <v>1.6498575129533679</v>
      </c>
      <c r="G108" s="29">
        <f t="shared" si="8"/>
        <v>1.7050712435233157</v>
      </c>
      <c r="H108" s="36">
        <f t="shared" si="12"/>
        <v>1.7509715025906736</v>
      </c>
      <c r="I108" s="39">
        <f t="shared" si="9"/>
        <v>1.7814572538860105</v>
      </c>
      <c r="J108" s="32">
        <f t="shared" si="13"/>
        <v>4</v>
      </c>
    </row>
    <row r="109" spans="1:10" x14ac:dyDescent="0.25">
      <c r="A109" s="19">
        <v>1995</v>
      </c>
      <c r="B109" s="19">
        <v>12</v>
      </c>
      <c r="C109" s="19" t="str">
        <f t="shared" si="10"/>
        <v>12-1995</v>
      </c>
      <c r="D109" s="26" t="str">
        <f t="shared" si="11"/>
        <v>1995-12</v>
      </c>
      <c r="E109" s="19">
        <v>154.30000000000001</v>
      </c>
      <c r="F109" s="11">
        <f t="shared" si="7"/>
        <v>1.6509267660401814</v>
      </c>
      <c r="G109" s="29">
        <f t="shared" si="8"/>
        <v>1.7061762799740763</v>
      </c>
      <c r="H109" s="36">
        <f t="shared" si="12"/>
        <v>1.7521062864549579</v>
      </c>
      <c r="I109" s="39">
        <f t="shared" si="9"/>
        <v>1.7826117952041478</v>
      </c>
      <c r="J109" s="32">
        <f t="shared" si="13"/>
        <v>4</v>
      </c>
    </row>
    <row r="110" spans="1:10" x14ac:dyDescent="0.25">
      <c r="A110" s="19">
        <v>1996</v>
      </c>
      <c r="B110" s="19">
        <v>1</v>
      </c>
      <c r="C110" s="19" t="str">
        <f t="shared" si="10"/>
        <v>1-1996</v>
      </c>
      <c r="D110" s="26" t="str">
        <f t="shared" si="11"/>
        <v>1996-01</v>
      </c>
      <c r="E110" s="19">
        <v>155.30000000000001</v>
      </c>
      <c r="F110" s="11">
        <f t="shared" si="7"/>
        <v>1.640296200901481</v>
      </c>
      <c r="G110" s="29">
        <f t="shared" si="8"/>
        <v>1.6951899549259495</v>
      </c>
      <c r="H110" s="36">
        <f t="shared" si="12"/>
        <v>1.740824211204121</v>
      </c>
      <c r="I110" s="39">
        <f t="shared" si="9"/>
        <v>1.7711332904056665</v>
      </c>
      <c r="J110" s="32">
        <f t="shared" si="13"/>
        <v>1</v>
      </c>
    </row>
    <row r="111" spans="1:10" x14ac:dyDescent="0.25">
      <c r="A111" s="19">
        <v>1996</v>
      </c>
      <c r="B111" s="19">
        <v>2</v>
      </c>
      <c r="C111" s="19" t="str">
        <f t="shared" si="10"/>
        <v>2-1996</v>
      </c>
      <c r="D111" s="26" t="str">
        <f t="shared" si="11"/>
        <v>1996-02</v>
      </c>
      <c r="E111" s="19">
        <v>155.80000000000001</v>
      </c>
      <c r="F111" s="11">
        <f t="shared" si="7"/>
        <v>1.6350320924261872</v>
      </c>
      <c r="G111" s="29">
        <f t="shared" si="8"/>
        <v>1.6897496790757378</v>
      </c>
      <c r="H111" s="36">
        <f t="shared" si="12"/>
        <v>1.735237483953787</v>
      </c>
      <c r="I111" s="39">
        <f t="shared" si="9"/>
        <v>1.7654492939666238</v>
      </c>
      <c r="J111" s="32">
        <f t="shared" si="13"/>
        <v>1</v>
      </c>
    </row>
    <row r="112" spans="1:10" x14ac:dyDescent="0.25">
      <c r="A112" s="19">
        <v>1996</v>
      </c>
      <c r="B112" s="19">
        <v>3</v>
      </c>
      <c r="C112" s="19" t="str">
        <f t="shared" si="10"/>
        <v>3-1996</v>
      </c>
      <c r="D112" s="26" t="str">
        <f t="shared" si="11"/>
        <v>1996-03</v>
      </c>
      <c r="E112" s="19">
        <v>156.4</v>
      </c>
      <c r="F112" s="11">
        <f t="shared" si="7"/>
        <v>1.6287595907928387</v>
      </c>
      <c r="G112" s="29">
        <f t="shared" si="8"/>
        <v>1.6832672634271098</v>
      </c>
      <c r="H112" s="36">
        <f t="shared" si="12"/>
        <v>1.7285805626598467</v>
      </c>
      <c r="I112" s="39">
        <f t="shared" si="9"/>
        <v>1.7586764705882354</v>
      </c>
      <c r="J112" s="32">
        <f t="shared" si="13"/>
        <v>1</v>
      </c>
    </row>
    <row r="113" spans="1:10" x14ac:dyDescent="0.25">
      <c r="A113" s="19">
        <v>1996</v>
      </c>
      <c r="B113" s="19">
        <v>4</v>
      </c>
      <c r="C113" s="19" t="str">
        <f t="shared" si="10"/>
        <v>4-1996</v>
      </c>
      <c r="D113" s="26" t="str">
        <f t="shared" si="11"/>
        <v>1996-04</v>
      </c>
      <c r="E113" s="19">
        <v>157.1</v>
      </c>
      <c r="F113" s="11">
        <f t="shared" si="7"/>
        <v>1.621502227880331</v>
      </c>
      <c r="G113" s="29">
        <f t="shared" si="8"/>
        <v>1.6757670273711012</v>
      </c>
      <c r="H113" s="36">
        <f t="shared" si="12"/>
        <v>1.7208784213876513</v>
      </c>
      <c r="I113" s="39">
        <f t="shared" si="9"/>
        <v>1.7508402291534055</v>
      </c>
      <c r="J113" s="32">
        <f t="shared" si="13"/>
        <v>2</v>
      </c>
    </row>
    <row r="114" spans="1:10" x14ac:dyDescent="0.25">
      <c r="A114" s="19">
        <v>1996</v>
      </c>
      <c r="B114" s="19">
        <v>5</v>
      </c>
      <c r="C114" s="19" t="str">
        <f t="shared" si="10"/>
        <v>5-1996</v>
      </c>
      <c r="D114" s="26" t="str">
        <f t="shared" si="11"/>
        <v>1996-05</v>
      </c>
      <c r="E114" s="19">
        <v>157.6</v>
      </c>
      <c r="F114" s="11">
        <f t="shared" si="7"/>
        <v>1.6163578680203046</v>
      </c>
      <c r="G114" s="29">
        <f t="shared" si="8"/>
        <v>1.6704505076142131</v>
      </c>
      <c r="H114" s="36">
        <f t="shared" si="12"/>
        <v>1.7154187817258886</v>
      </c>
      <c r="I114" s="39">
        <f t="shared" si="9"/>
        <v>1.7452855329949239</v>
      </c>
      <c r="J114" s="32">
        <f t="shared" si="13"/>
        <v>2</v>
      </c>
    </row>
    <row r="115" spans="1:10" x14ac:dyDescent="0.25">
      <c r="A115" s="19">
        <v>1996</v>
      </c>
      <c r="B115" s="19">
        <v>6</v>
      </c>
      <c r="C115" s="19" t="str">
        <f t="shared" si="10"/>
        <v>6-1996</v>
      </c>
      <c r="D115" s="26" t="str">
        <f t="shared" si="11"/>
        <v>1996-06</v>
      </c>
      <c r="E115" s="19">
        <v>157.5</v>
      </c>
      <c r="F115" s="11">
        <f t="shared" si="7"/>
        <v>1.6173841269841269</v>
      </c>
      <c r="G115" s="29">
        <f t="shared" si="8"/>
        <v>1.6715111111111109</v>
      </c>
      <c r="H115" s="36">
        <f t="shared" si="12"/>
        <v>1.7165079365079368</v>
      </c>
      <c r="I115" s="39">
        <f t="shared" si="9"/>
        <v>1.7463936507936508</v>
      </c>
      <c r="J115" s="32">
        <f t="shared" si="13"/>
        <v>2</v>
      </c>
    </row>
    <row r="116" spans="1:10" x14ac:dyDescent="0.25">
      <c r="A116" s="19">
        <v>1996</v>
      </c>
      <c r="B116" s="19">
        <v>7</v>
      </c>
      <c r="C116" s="19" t="str">
        <f t="shared" si="10"/>
        <v>7-1996</v>
      </c>
      <c r="D116" s="26" t="str">
        <f t="shared" si="11"/>
        <v>1996-07</v>
      </c>
      <c r="E116" s="19">
        <v>157.9</v>
      </c>
      <c r="F116" s="11">
        <f t="shared" si="7"/>
        <v>1.6132868904369855</v>
      </c>
      <c r="G116" s="29">
        <f t="shared" si="8"/>
        <v>1.6672767574414185</v>
      </c>
      <c r="H116" s="36">
        <f t="shared" si="12"/>
        <v>1.7121595946801773</v>
      </c>
      <c r="I116" s="39">
        <f t="shared" si="9"/>
        <v>1.7419696010132997</v>
      </c>
      <c r="J116" s="32">
        <f t="shared" si="13"/>
        <v>3</v>
      </c>
    </row>
    <row r="117" spans="1:10" x14ac:dyDescent="0.25">
      <c r="A117" s="19">
        <v>1996</v>
      </c>
      <c r="B117" s="19">
        <v>8</v>
      </c>
      <c r="C117" s="19" t="str">
        <f t="shared" si="10"/>
        <v>8-1996</v>
      </c>
      <c r="D117" s="26" t="str">
        <f t="shared" si="11"/>
        <v>1996-08</v>
      </c>
      <c r="E117" s="19">
        <v>158</v>
      </c>
      <c r="F117" s="11">
        <f t="shared" si="7"/>
        <v>1.6122658227848101</v>
      </c>
      <c r="G117" s="29">
        <f t="shared" si="8"/>
        <v>1.6662215189873417</v>
      </c>
      <c r="H117" s="36">
        <f t="shared" si="12"/>
        <v>1.7110759493670888</v>
      </c>
      <c r="I117" s="39">
        <f t="shared" si="9"/>
        <v>1.740867088607595</v>
      </c>
      <c r="J117" s="32">
        <f t="shared" si="13"/>
        <v>3</v>
      </c>
    </row>
    <row r="118" spans="1:10" x14ac:dyDescent="0.25">
      <c r="A118" s="19">
        <v>1996</v>
      </c>
      <c r="B118" s="19">
        <v>9</v>
      </c>
      <c r="C118" s="19" t="str">
        <f t="shared" si="10"/>
        <v>9-1996</v>
      </c>
      <c r="D118" s="26" t="str">
        <f t="shared" si="11"/>
        <v>1996-09</v>
      </c>
      <c r="E118" s="19">
        <v>158.6</v>
      </c>
      <c r="F118" s="11">
        <f t="shared" si="7"/>
        <v>1.6061664564943254</v>
      </c>
      <c r="G118" s="29">
        <f t="shared" si="8"/>
        <v>1.6599180327868852</v>
      </c>
      <c r="H118" s="36">
        <f t="shared" si="12"/>
        <v>1.7046027742749057</v>
      </c>
      <c r="I118" s="39">
        <f t="shared" si="9"/>
        <v>1.7342812105926861</v>
      </c>
      <c r="J118" s="32">
        <f t="shared" si="13"/>
        <v>3</v>
      </c>
    </row>
    <row r="119" spans="1:10" x14ac:dyDescent="0.25">
      <c r="A119" s="19">
        <v>1996</v>
      </c>
      <c r="B119" s="19">
        <v>10</v>
      </c>
      <c r="C119" s="19" t="str">
        <f t="shared" si="10"/>
        <v>10-1996</v>
      </c>
      <c r="D119" s="26" t="str">
        <f t="shared" si="11"/>
        <v>1996-10</v>
      </c>
      <c r="E119" s="19">
        <v>159.1</v>
      </c>
      <c r="F119" s="11">
        <f t="shared" si="7"/>
        <v>1.6011187932118165</v>
      </c>
      <c r="G119" s="29">
        <f t="shared" si="8"/>
        <v>1.6547014456316782</v>
      </c>
      <c r="H119" s="36">
        <f t="shared" si="12"/>
        <v>1.6992457573852924</v>
      </c>
      <c r="I119" s="39">
        <f t="shared" si="9"/>
        <v>1.7288309239472033</v>
      </c>
      <c r="J119" s="32">
        <f t="shared" si="13"/>
        <v>4</v>
      </c>
    </row>
    <row r="120" spans="1:10" x14ac:dyDescent="0.25">
      <c r="A120" s="19">
        <v>1996</v>
      </c>
      <c r="B120" s="19">
        <v>11</v>
      </c>
      <c r="C120" s="19" t="str">
        <f t="shared" si="10"/>
        <v>11-1996</v>
      </c>
      <c r="D120" s="26" t="str">
        <f t="shared" si="11"/>
        <v>1996-11</v>
      </c>
      <c r="E120" s="19">
        <v>159.19999999999999</v>
      </c>
      <c r="F120" s="11">
        <f t="shared" si="7"/>
        <v>1.6001130653266333</v>
      </c>
      <c r="G120" s="29">
        <f t="shared" si="8"/>
        <v>1.6536620603015075</v>
      </c>
      <c r="H120" s="36">
        <f t="shared" si="12"/>
        <v>1.6981783919597992</v>
      </c>
      <c r="I120" s="39">
        <f t="shared" si="9"/>
        <v>1.7277449748743721</v>
      </c>
      <c r="J120" s="32">
        <f t="shared" si="13"/>
        <v>4</v>
      </c>
    </row>
    <row r="121" spans="1:10" x14ac:dyDescent="0.25">
      <c r="A121" s="19">
        <v>1996</v>
      </c>
      <c r="B121" s="19">
        <v>12</v>
      </c>
      <c r="C121" s="19" t="str">
        <f t="shared" si="10"/>
        <v>12-1996</v>
      </c>
      <c r="D121" s="26" t="str">
        <f t="shared" si="11"/>
        <v>1996-12</v>
      </c>
      <c r="E121" s="19">
        <v>158.69999999999999</v>
      </c>
      <c r="F121" s="11">
        <f t="shared" si="7"/>
        <v>1.6051543793320733</v>
      </c>
      <c r="G121" s="29">
        <f t="shared" si="8"/>
        <v>1.6588720856962822</v>
      </c>
      <c r="H121" s="36">
        <f t="shared" si="12"/>
        <v>1.7035286704473853</v>
      </c>
      <c r="I121" s="39">
        <f t="shared" si="9"/>
        <v>1.7331884057971016</v>
      </c>
      <c r="J121" s="32">
        <f t="shared" si="13"/>
        <v>4</v>
      </c>
    </row>
    <row r="122" spans="1:10" x14ac:dyDescent="0.25">
      <c r="A122" s="19">
        <v>1997</v>
      </c>
      <c r="B122" s="19">
        <v>1</v>
      </c>
      <c r="C122" s="19" t="str">
        <f t="shared" si="10"/>
        <v>1-1997</v>
      </c>
      <c r="D122" s="26" t="str">
        <f t="shared" si="11"/>
        <v>1997-01</v>
      </c>
      <c r="E122" s="19">
        <v>159.6</v>
      </c>
      <c r="F122" s="11">
        <f t="shared" si="7"/>
        <v>1.5961027568922306</v>
      </c>
      <c r="G122" s="29">
        <f t="shared" si="8"/>
        <v>1.649517543859649</v>
      </c>
      <c r="H122" s="36">
        <f t="shared" si="12"/>
        <v>1.6939223057644113</v>
      </c>
      <c r="I122" s="39">
        <f t="shared" si="9"/>
        <v>1.7234147869674188</v>
      </c>
      <c r="J122" s="32">
        <f t="shared" si="13"/>
        <v>1</v>
      </c>
    </row>
    <row r="123" spans="1:10" x14ac:dyDescent="0.25">
      <c r="A123" s="19">
        <v>1997</v>
      </c>
      <c r="B123" s="19">
        <v>2</v>
      </c>
      <c r="C123" s="19" t="str">
        <f t="shared" si="10"/>
        <v>2-1997</v>
      </c>
      <c r="D123" s="26" t="str">
        <f t="shared" si="11"/>
        <v>1997-02</v>
      </c>
      <c r="E123" s="19">
        <v>160.1</v>
      </c>
      <c r="F123" s="11">
        <f t="shared" si="7"/>
        <v>1.5911180512179888</v>
      </c>
      <c r="G123" s="29">
        <f t="shared" si="8"/>
        <v>1.644366021236727</v>
      </c>
      <c r="H123" s="36">
        <f t="shared" si="12"/>
        <v>1.6886321049344162</v>
      </c>
      <c r="I123" s="39">
        <f t="shared" si="9"/>
        <v>1.7180324797001876</v>
      </c>
      <c r="J123" s="32">
        <f t="shared" si="13"/>
        <v>1</v>
      </c>
    </row>
    <row r="124" spans="1:10" x14ac:dyDescent="0.25">
      <c r="A124" s="19">
        <v>1997</v>
      </c>
      <c r="B124" s="19">
        <v>3</v>
      </c>
      <c r="C124" s="19" t="str">
        <f t="shared" si="10"/>
        <v>3-1997</v>
      </c>
      <c r="D124" s="26" t="str">
        <f t="shared" si="11"/>
        <v>1997-03</v>
      </c>
      <c r="E124" s="19">
        <v>160.80000000000001</v>
      </c>
      <c r="F124" s="11">
        <f t="shared" si="7"/>
        <v>1.5841915422885571</v>
      </c>
      <c r="G124" s="29">
        <f t="shared" si="8"/>
        <v>1.6372077114427859</v>
      </c>
      <c r="H124" s="36">
        <f t="shared" si="12"/>
        <v>1.6812810945273633</v>
      </c>
      <c r="I124" s="39">
        <f t="shared" si="9"/>
        <v>1.7105534825870647</v>
      </c>
      <c r="J124" s="32">
        <f t="shared" si="13"/>
        <v>1</v>
      </c>
    </row>
    <row r="125" spans="1:10" x14ac:dyDescent="0.25">
      <c r="A125" s="19">
        <v>1997</v>
      </c>
      <c r="B125" s="19">
        <v>4</v>
      </c>
      <c r="C125" s="19" t="str">
        <f t="shared" si="10"/>
        <v>4-1997</v>
      </c>
      <c r="D125" s="26" t="str">
        <f t="shared" si="11"/>
        <v>1997-04</v>
      </c>
      <c r="E125" s="19">
        <v>161.1</v>
      </c>
      <c r="F125" s="11">
        <f t="shared" si="7"/>
        <v>1.5812414649286157</v>
      </c>
      <c r="G125" s="29">
        <f t="shared" si="8"/>
        <v>1.6341589075108627</v>
      </c>
      <c r="H125" s="36">
        <f t="shared" si="12"/>
        <v>1.6781502172563627</v>
      </c>
      <c r="I125" s="39">
        <f t="shared" si="9"/>
        <v>1.7073680943513347</v>
      </c>
      <c r="J125" s="32">
        <f t="shared" si="13"/>
        <v>2</v>
      </c>
    </row>
    <row r="126" spans="1:10" x14ac:dyDescent="0.25">
      <c r="A126" s="19">
        <v>1997</v>
      </c>
      <c r="B126" s="19">
        <v>5</v>
      </c>
      <c r="C126" s="19" t="str">
        <f t="shared" si="10"/>
        <v>5-1997</v>
      </c>
      <c r="D126" s="26" t="str">
        <f t="shared" si="11"/>
        <v>1997-05</v>
      </c>
      <c r="E126" s="19">
        <v>161.1</v>
      </c>
      <c r="F126" s="11">
        <f t="shared" si="7"/>
        <v>1.5812414649286157</v>
      </c>
      <c r="G126" s="29">
        <f t="shared" si="8"/>
        <v>1.6341589075108627</v>
      </c>
      <c r="H126" s="36">
        <f t="shared" si="12"/>
        <v>1.6781502172563627</v>
      </c>
      <c r="I126" s="39">
        <f t="shared" si="9"/>
        <v>1.7073680943513347</v>
      </c>
      <c r="J126" s="32">
        <f t="shared" si="13"/>
        <v>2</v>
      </c>
    </row>
    <row r="127" spans="1:10" x14ac:dyDescent="0.25">
      <c r="A127" s="19">
        <v>1997</v>
      </c>
      <c r="B127" s="19">
        <v>6</v>
      </c>
      <c r="C127" s="19" t="str">
        <f t="shared" si="10"/>
        <v>6-1997</v>
      </c>
      <c r="D127" s="26" t="str">
        <f t="shared" si="11"/>
        <v>1997-06</v>
      </c>
      <c r="E127" s="19">
        <v>161</v>
      </c>
      <c r="F127" s="11">
        <f t="shared" si="7"/>
        <v>1.582223602484472</v>
      </c>
      <c r="G127" s="29">
        <f t="shared" si="8"/>
        <v>1.6351739130434781</v>
      </c>
      <c r="H127" s="36">
        <f t="shared" si="12"/>
        <v>1.6791925465838511</v>
      </c>
      <c r="I127" s="39">
        <f t="shared" si="9"/>
        <v>1.7084285714285716</v>
      </c>
      <c r="J127" s="32">
        <f t="shared" si="13"/>
        <v>2</v>
      </c>
    </row>
    <row r="128" spans="1:10" x14ac:dyDescent="0.25">
      <c r="A128" s="19">
        <v>1997</v>
      </c>
      <c r="B128" s="19">
        <v>7</v>
      </c>
      <c r="C128" s="19" t="str">
        <f t="shared" si="10"/>
        <v>7-1997</v>
      </c>
      <c r="D128" s="26" t="str">
        <f t="shared" si="11"/>
        <v>1997-07</v>
      </c>
      <c r="E128" s="19">
        <v>161.1</v>
      </c>
      <c r="F128" s="11">
        <f t="shared" si="7"/>
        <v>1.5812414649286157</v>
      </c>
      <c r="G128" s="29">
        <f t="shared" si="8"/>
        <v>1.6341589075108627</v>
      </c>
      <c r="H128" s="36">
        <f t="shared" si="12"/>
        <v>1.6781502172563627</v>
      </c>
      <c r="I128" s="39">
        <f t="shared" si="9"/>
        <v>1.7073680943513347</v>
      </c>
      <c r="J128" s="32">
        <f t="shared" si="13"/>
        <v>3</v>
      </c>
    </row>
    <row r="129" spans="1:10" x14ac:dyDescent="0.25">
      <c r="A129" s="19">
        <v>1997</v>
      </c>
      <c r="B129" s="19">
        <v>8</v>
      </c>
      <c r="C129" s="19" t="str">
        <f t="shared" si="10"/>
        <v>8-1997</v>
      </c>
      <c r="D129" s="26" t="str">
        <f t="shared" si="11"/>
        <v>1997-08</v>
      </c>
      <c r="E129" s="19">
        <v>161.5</v>
      </c>
      <c r="F129" s="11">
        <f t="shared" si="7"/>
        <v>1.5773250773993808</v>
      </c>
      <c r="G129" s="29">
        <f t="shared" si="8"/>
        <v>1.6301114551083591</v>
      </c>
      <c r="H129" s="36">
        <f t="shared" si="12"/>
        <v>1.6739938080495358</v>
      </c>
      <c r="I129" s="39">
        <f t="shared" si="9"/>
        <v>1.7031393188854491</v>
      </c>
      <c r="J129" s="32">
        <f t="shared" si="13"/>
        <v>3</v>
      </c>
    </row>
    <row r="130" spans="1:10" x14ac:dyDescent="0.25">
      <c r="A130" s="19">
        <v>1997</v>
      </c>
      <c r="B130" s="19">
        <v>9</v>
      </c>
      <c r="C130" s="19" t="str">
        <f t="shared" si="10"/>
        <v>9-1997</v>
      </c>
      <c r="D130" s="26" t="str">
        <f t="shared" si="11"/>
        <v>1997-09</v>
      </c>
      <c r="E130" s="19">
        <v>162.1</v>
      </c>
      <c r="F130" s="11">
        <f t="shared" ref="F130:F157" si="14">254.738/E130</f>
        <v>1.5714867365823566</v>
      </c>
      <c r="G130" s="29">
        <f t="shared" ref="G130:G193" si="15">263.263/E130</f>
        <v>1.624077729796422</v>
      </c>
      <c r="H130" s="36">
        <f t="shared" si="12"/>
        <v>1.6677976557680445</v>
      </c>
      <c r="I130" s="39">
        <f t="shared" ref="I130:I193" si="16">275.057/E130</f>
        <v>1.6968352868599632</v>
      </c>
      <c r="J130" s="32">
        <f t="shared" si="13"/>
        <v>3</v>
      </c>
    </row>
    <row r="131" spans="1:10" x14ac:dyDescent="0.25">
      <c r="A131" s="19">
        <v>1997</v>
      </c>
      <c r="B131" s="19">
        <v>10</v>
      </c>
      <c r="C131" s="19" t="str">
        <f t="shared" ref="C131:C157" si="17">B131&amp;"-"&amp;A131</f>
        <v>10-1997</v>
      </c>
      <c r="D131" s="26" t="str">
        <f t="shared" ref="D131:D194" si="18">A131&amp;"-"&amp;TEXT(B131,"00")</f>
        <v>1997-10</v>
      </c>
      <c r="E131" s="19">
        <v>162.80000000000001</v>
      </c>
      <c r="F131" s="11">
        <f t="shared" si="14"/>
        <v>1.5647297297297296</v>
      </c>
      <c r="G131" s="29">
        <f t="shared" si="15"/>
        <v>1.6170945945945943</v>
      </c>
      <c r="H131" s="36">
        <f t="shared" ref="H131:H194" si="19">270.35/E131</f>
        <v>1.6606265356265357</v>
      </c>
      <c r="I131" s="39">
        <f t="shared" si="16"/>
        <v>1.6895393120393121</v>
      </c>
      <c r="J131" s="32">
        <f t="shared" ref="J131:J194" si="20">ROUNDUP(B131/3,0)</f>
        <v>4</v>
      </c>
    </row>
    <row r="132" spans="1:10" x14ac:dyDescent="0.25">
      <c r="A132" s="19">
        <v>1997</v>
      </c>
      <c r="B132" s="19">
        <v>11</v>
      </c>
      <c r="C132" s="19" t="str">
        <f t="shared" si="17"/>
        <v>11-1997</v>
      </c>
      <c r="D132" s="26" t="str">
        <f t="shared" si="18"/>
        <v>1997-11</v>
      </c>
      <c r="E132" s="19">
        <v>162.80000000000001</v>
      </c>
      <c r="F132" s="11">
        <f t="shared" si="14"/>
        <v>1.5647297297297296</v>
      </c>
      <c r="G132" s="29">
        <f t="shared" si="15"/>
        <v>1.6170945945945943</v>
      </c>
      <c r="H132" s="36">
        <f t="shared" si="19"/>
        <v>1.6606265356265357</v>
      </c>
      <c r="I132" s="39">
        <f t="shared" si="16"/>
        <v>1.6895393120393121</v>
      </c>
      <c r="J132" s="32">
        <f t="shared" si="20"/>
        <v>4</v>
      </c>
    </row>
    <row r="133" spans="1:10" x14ac:dyDescent="0.25">
      <c r="A133" s="19">
        <v>1997</v>
      </c>
      <c r="B133" s="19">
        <v>12</v>
      </c>
      <c r="C133" s="19" t="str">
        <f t="shared" si="17"/>
        <v>12-1997</v>
      </c>
      <c r="D133" s="26" t="str">
        <f t="shared" si="18"/>
        <v>1997-12</v>
      </c>
      <c r="E133" s="19">
        <v>162.80000000000001</v>
      </c>
      <c r="F133" s="11">
        <f t="shared" si="14"/>
        <v>1.5647297297297296</v>
      </c>
      <c r="G133" s="29">
        <f t="shared" si="15"/>
        <v>1.6170945945945943</v>
      </c>
      <c r="H133" s="36">
        <f t="shared" si="19"/>
        <v>1.6606265356265357</v>
      </c>
      <c r="I133" s="39">
        <f t="shared" si="16"/>
        <v>1.6895393120393121</v>
      </c>
      <c r="J133" s="32">
        <f t="shared" si="20"/>
        <v>4</v>
      </c>
    </row>
    <row r="134" spans="1:10" x14ac:dyDescent="0.25">
      <c r="A134" s="19">
        <v>1998</v>
      </c>
      <c r="B134" s="19">
        <v>1</v>
      </c>
      <c r="C134" s="19" t="str">
        <f t="shared" si="17"/>
        <v>1-1998</v>
      </c>
      <c r="D134" s="26" t="str">
        <f t="shared" si="18"/>
        <v>1998-01</v>
      </c>
      <c r="E134" s="19">
        <v>163</v>
      </c>
      <c r="F134" s="11">
        <f t="shared" si="14"/>
        <v>1.5628098159509203</v>
      </c>
      <c r="G134" s="29">
        <f t="shared" si="15"/>
        <v>1.6151104294478527</v>
      </c>
      <c r="H134" s="36">
        <f t="shared" si="19"/>
        <v>1.6585889570552148</v>
      </c>
      <c r="I134" s="39">
        <f t="shared" si="16"/>
        <v>1.6874662576687118</v>
      </c>
      <c r="J134" s="32">
        <f t="shared" si="20"/>
        <v>1</v>
      </c>
    </row>
    <row r="135" spans="1:10" x14ac:dyDescent="0.25">
      <c r="A135" s="19">
        <v>1998</v>
      </c>
      <c r="B135" s="19">
        <v>2</v>
      </c>
      <c r="C135" s="19" t="str">
        <f t="shared" si="17"/>
        <v>2-1998</v>
      </c>
      <c r="D135" s="26" t="str">
        <f t="shared" si="18"/>
        <v>1998-02</v>
      </c>
      <c r="E135" s="19">
        <v>163.19999999999999</v>
      </c>
      <c r="F135" s="11">
        <f t="shared" si="14"/>
        <v>1.5608946078431374</v>
      </c>
      <c r="G135" s="29">
        <f t="shared" si="15"/>
        <v>1.6131311274509803</v>
      </c>
      <c r="H135" s="36">
        <f t="shared" si="19"/>
        <v>1.6565563725490198</v>
      </c>
      <c r="I135" s="39">
        <f t="shared" si="16"/>
        <v>1.6853982843137256</v>
      </c>
      <c r="J135" s="32">
        <f t="shared" si="20"/>
        <v>1</v>
      </c>
    </row>
    <row r="136" spans="1:10" x14ac:dyDescent="0.25">
      <c r="A136" s="19">
        <v>1998</v>
      </c>
      <c r="B136" s="19">
        <v>3</v>
      </c>
      <c r="C136" s="19" t="str">
        <f t="shared" si="17"/>
        <v>3-1998</v>
      </c>
      <c r="D136" s="26" t="str">
        <f t="shared" si="18"/>
        <v>1998-03</v>
      </c>
      <c r="E136" s="19">
        <v>163.30000000000001</v>
      </c>
      <c r="F136" s="11">
        <f t="shared" si="14"/>
        <v>1.5599387630128596</v>
      </c>
      <c r="G136" s="29">
        <f t="shared" si="15"/>
        <v>1.6121432945499079</v>
      </c>
      <c r="H136" s="36">
        <f t="shared" si="19"/>
        <v>1.655541947336191</v>
      </c>
      <c r="I136" s="39">
        <f t="shared" si="16"/>
        <v>1.6843661971830985</v>
      </c>
      <c r="J136" s="32">
        <f t="shared" si="20"/>
        <v>1</v>
      </c>
    </row>
    <row r="137" spans="1:10" x14ac:dyDescent="0.25">
      <c r="A137" s="19">
        <v>1998</v>
      </c>
      <c r="B137" s="19">
        <v>4</v>
      </c>
      <c r="C137" s="19" t="str">
        <f t="shared" si="17"/>
        <v>4-1998</v>
      </c>
      <c r="D137" s="26" t="str">
        <f t="shared" si="18"/>
        <v>1998-04</v>
      </c>
      <c r="E137" s="19">
        <v>163.6</v>
      </c>
      <c r="F137" s="11">
        <f t="shared" si="14"/>
        <v>1.5570782396088021</v>
      </c>
      <c r="G137" s="29">
        <f t="shared" si="15"/>
        <v>1.6091870415647922</v>
      </c>
      <c r="H137" s="36">
        <f t="shared" si="19"/>
        <v>1.6525061124694378</v>
      </c>
      <c r="I137" s="39">
        <f t="shared" si="16"/>
        <v>1.6812775061124696</v>
      </c>
      <c r="J137" s="32">
        <f t="shared" si="20"/>
        <v>2</v>
      </c>
    </row>
    <row r="138" spans="1:10" x14ac:dyDescent="0.25">
      <c r="A138" s="19">
        <v>1998</v>
      </c>
      <c r="B138" s="19">
        <v>5</v>
      </c>
      <c r="C138" s="19" t="str">
        <f t="shared" si="17"/>
        <v>5-1998</v>
      </c>
      <c r="D138" s="26" t="str">
        <f t="shared" si="18"/>
        <v>1998-05</v>
      </c>
      <c r="E138" s="19">
        <v>164.3</v>
      </c>
      <c r="F138" s="11">
        <f t="shared" si="14"/>
        <v>1.5504443091905051</v>
      </c>
      <c r="G138" s="29">
        <f t="shared" si="15"/>
        <v>1.602331101643335</v>
      </c>
      <c r="H138" s="36">
        <f t="shared" si="19"/>
        <v>1.6454656116859403</v>
      </c>
      <c r="I138" s="39">
        <f t="shared" si="16"/>
        <v>1.6741144248326232</v>
      </c>
      <c r="J138" s="32">
        <f t="shared" si="20"/>
        <v>2</v>
      </c>
    </row>
    <row r="139" spans="1:10" x14ac:dyDescent="0.25">
      <c r="A139" s="19">
        <v>1998</v>
      </c>
      <c r="B139" s="19">
        <v>6</v>
      </c>
      <c r="C139" s="19" t="str">
        <f t="shared" si="17"/>
        <v>6-1998</v>
      </c>
      <c r="D139" s="26" t="str">
        <f t="shared" si="18"/>
        <v>1998-06</v>
      </c>
      <c r="E139" s="19">
        <v>164.2</v>
      </c>
      <c r="F139" s="11">
        <f t="shared" si="14"/>
        <v>1.5513885505481122</v>
      </c>
      <c r="G139" s="29">
        <f t="shared" si="15"/>
        <v>1.6033069427527404</v>
      </c>
      <c r="H139" s="36">
        <f t="shared" si="19"/>
        <v>1.6464677222898907</v>
      </c>
      <c r="I139" s="39">
        <f t="shared" si="16"/>
        <v>1.6751339829476251</v>
      </c>
      <c r="J139" s="32">
        <f t="shared" si="20"/>
        <v>2</v>
      </c>
    </row>
    <row r="140" spans="1:10" x14ac:dyDescent="0.25">
      <c r="A140" s="19">
        <v>1998</v>
      </c>
      <c r="B140" s="19">
        <v>7</v>
      </c>
      <c r="C140" s="19" t="str">
        <f t="shared" si="17"/>
        <v>7-1998</v>
      </c>
      <c r="D140" s="26" t="str">
        <f t="shared" si="18"/>
        <v>1998-07</v>
      </c>
      <c r="E140" s="19">
        <v>164.3</v>
      </c>
      <c r="F140" s="11">
        <f t="shared" si="14"/>
        <v>1.5504443091905051</v>
      </c>
      <c r="G140" s="29">
        <f t="shared" si="15"/>
        <v>1.602331101643335</v>
      </c>
      <c r="H140" s="36">
        <f t="shared" si="19"/>
        <v>1.6454656116859403</v>
      </c>
      <c r="I140" s="39">
        <f t="shared" si="16"/>
        <v>1.6741144248326232</v>
      </c>
      <c r="J140" s="32">
        <f t="shared" si="20"/>
        <v>3</v>
      </c>
    </row>
    <row r="141" spans="1:10" x14ac:dyDescent="0.25">
      <c r="A141" s="19">
        <v>1998</v>
      </c>
      <c r="B141" s="19">
        <v>8</v>
      </c>
      <c r="C141" s="19" t="str">
        <f t="shared" si="17"/>
        <v>8-1998</v>
      </c>
      <c r="D141" s="26" t="str">
        <f t="shared" si="18"/>
        <v>1998-08</v>
      </c>
      <c r="E141" s="19">
        <v>164.8</v>
      </c>
      <c r="F141" s="11">
        <f t="shared" si="14"/>
        <v>1.5457402912621359</v>
      </c>
      <c r="G141" s="29">
        <f t="shared" si="15"/>
        <v>1.5974696601941745</v>
      </c>
      <c r="H141" s="36">
        <f t="shared" si="19"/>
        <v>1.6404733009708738</v>
      </c>
      <c r="I141" s="39">
        <f t="shared" si="16"/>
        <v>1.6690351941747572</v>
      </c>
      <c r="J141" s="32">
        <f t="shared" si="20"/>
        <v>3</v>
      </c>
    </row>
    <row r="142" spans="1:10" x14ac:dyDescent="0.25">
      <c r="A142" s="19">
        <v>1998</v>
      </c>
      <c r="B142" s="19">
        <v>9</v>
      </c>
      <c r="C142" s="19" t="str">
        <f t="shared" si="17"/>
        <v>9-1998</v>
      </c>
      <c r="D142" s="26" t="str">
        <f t="shared" si="18"/>
        <v>1998-09</v>
      </c>
      <c r="E142" s="19">
        <v>165.1</v>
      </c>
      <c r="F142" s="11">
        <f t="shared" si="14"/>
        <v>1.542931556632344</v>
      </c>
      <c r="G142" s="29">
        <f t="shared" si="15"/>
        <v>1.5945669291338582</v>
      </c>
      <c r="H142" s="36">
        <f t="shared" si="19"/>
        <v>1.6374924288310118</v>
      </c>
      <c r="I142" s="39">
        <f t="shared" si="16"/>
        <v>1.6660024227740764</v>
      </c>
      <c r="J142" s="32">
        <f t="shared" si="20"/>
        <v>3</v>
      </c>
    </row>
    <row r="143" spans="1:10" x14ac:dyDescent="0.25">
      <c r="A143" s="19">
        <v>1998</v>
      </c>
      <c r="B143" s="19">
        <v>10</v>
      </c>
      <c r="C143" s="19" t="str">
        <f t="shared" si="17"/>
        <v>10-1998</v>
      </c>
      <c r="D143" s="26" t="str">
        <f t="shared" si="18"/>
        <v>1998-10</v>
      </c>
      <c r="E143" s="19">
        <v>165.5</v>
      </c>
      <c r="F143" s="11">
        <f t="shared" si="14"/>
        <v>1.5392024169184291</v>
      </c>
      <c r="G143" s="29">
        <f t="shared" si="15"/>
        <v>1.5907129909365558</v>
      </c>
      <c r="H143" s="36">
        <f t="shared" si="19"/>
        <v>1.633534743202417</v>
      </c>
      <c r="I143" s="39">
        <f t="shared" si="16"/>
        <v>1.66197583081571</v>
      </c>
      <c r="J143" s="32">
        <f t="shared" si="20"/>
        <v>4</v>
      </c>
    </row>
    <row r="144" spans="1:10" x14ac:dyDescent="0.25">
      <c r="A144" s="19">
        <v>1998</v>
      </c>
      <c r="B144" s="19">
        <v>11</v>
      </c>
      <c r="C144" s="19" t="str">
        <f t="shared" si="17"/>
        <v>11-1998</v>
      </c>
      <c r="D144" s="26" t="str">
        <f t="shared" si="18"/>
        <v>1998-11</v>
      </c>
      <c r="E144" s="19">
        <v>165.8</v>
      </c>
      <c r="F144" s="11">
        <f t="shared" si="14"/>
        <v>1.5364173703256936</v>
      </c>
      <c r="G144" s="29">
        <f t="shared" si="15"/>
        <v>1.5878347406513869</v>
      </c>
      <c r="H144" s="36">
        <f t="shared" si="19"/>
        <v>1.6305790108564535</v>
      </c>
      <c r="I144" s="39">
        <f t="shared" si="16"/>
        <v>1.6589686369119421</v>
      </c>
      <c r="J144" s="32">
        <f t="shared" si="20"/>
        <v>4</v>
      </c>
    </row>
    <row r="145" spans="1:10" x14ac:dyDescent="0.25">
      <c r="A145" s="19">
        <v>1998</v>
      </c>
      <c r="B145" s="19">
        <v>12</v>
      </c>
      <c r="C145" s="19" t="str">
        <f t="shared" si="17"/>
        <v>12-1998</v>
      </c>
      <c r="D145" s="26" t="str">
        <f t="shared" si="18"/>
        <v>1998-12</v>
      </c>
      <c r="E145" s="19">
        <v>165.8</v>
      </c>
      <c r="F145" s="11">
        <f t="shared" si="14"/>
        <v>1.5364173703256936</v>
      </c>
      <c r="G145" s="29">
        <f t="shared" si="15"/>
        <v>1.5878347406513869</v>
      </c>
      <c r="H145" s="36">
        <f t="shared" si="19"/>
        <v>1.6305790108564535</v>
      </c>
      <c r="I145" s="39">
        <f t="shared" si="16"/>
        <v>1.6589686369119421</v>
      </c>
      <c r="J145" s="32">
        <f t="shared" si="20"/>
        <v>4</v>
      </c>
    </row>
    <row r="146" spans="1:10" x14ac:dyDescent="0.25">
      <c r="A146" s="19">
        <v>1999</v>
      </c>
      <c r="B146" s="19">
        <v>1</v>
      </c>
      <c r="C146" s="19" t="str">
        <f t="shared" si="17"/>
        <v>1-1999</v>
      </c>
      <c r="D146" s="26" t="str">
        <f t="shared" si="18"/>
        <v>1999-01</v>
      </c>
      <c r="E146" s="19">
        <v>166.4</v>
      </c>
      <c r="F146" s="11">
        <f t="shared" si="14"/>
        <v>1.5308774038461539</v>
      </c>
      <c r="G146" s="29">
        <f t="shared" si="15"/>
        <v>1.5821093749999997</v>
      </c>
      <c r="H146" s="36">
        <f t="shared" si="19"/>
        <v>1.6246995192307694</v>
      </c>
      <c r="I146" s="39">
        <f t="shared" si="16"/>
        <v>1.6529867788461539</v>
      </c>
      <c r="J146" s="32">
        <f t="shared" si="20"/>
        <v>1</v>
      </c>
    </row>
    <row r="147" spans="1:10" x14ac:dyDescent="0.25">
      <c r="A147" s="19">
        <v>1999</v>
      </c>
      <c r="B147" s="19">
        <v>2</v>
      </c>
      <c r="C147" s="19" t="str">
        <f t="shared" si="17"/>
        <v>2-1999</v>
      </c>
      <c r="D147" s="26" t="str">
        <f t="shared" si="18"/>
        <v>1999-02</v>
      </c>
      <c r="E147" s="19">
        <v>166.9</v>
      </c>
      <c r="F147" s="11">
        <f t="shared" si="14"/>
        <v>1.526291192330737</v>
      </c>
      <c r="G147" s="29">
        <f t="shared" si="15"/>
        <v>1.5773696824445773</v>
      </c>
      <c r="H147" s="36">
        <f t="shared" si="19"/>
        <v>1.6198322348711804</v>
      </c>
      <c r="I147" s="39">
        <f t="shared" si="16"/>
        <v>1.6480347513481126</v>
      </c>
      <c r="J147" s="32">
        <f t="shared" si="20"/>
        <v>1</v>
      </c>
    </row>
    <row r="148" spans="1:10" x14ac:dyDescent="0.25">
      <c r="A148" s="19">
        <v>1999</v>
      </c>
      <c r="B148" s="19">
        <v>3</v>
      </c>
      <c r="C148" s="19" t="str">
        <f t="shared" si="17"/>
        <v>3-1999</v>
      </c>
      <c r="D148" s="26" t="str">
        <f t="shared" si="18"/>
        <v>1999-03</v>
      </c>
      <c r="E148" s="19">
        <v>167.3</v>
      </c>
      <c r="F148" s="11">
        <f t="shared" si="14"/>
        <v>1.5226419605499102</v>
      </c>
      <c r="G148" s="29">
        <f t="shared" si="15"/>
        <v>1.5735983263598323</v>
      </c>
      <c r="H148" s="36">
        <f t="shared" si="19"/>
        <v>1.6159593544530784</v>
      </c>
      <c r="I148" s="39">
        <f t="shared" si="16"/>
        <v>1.6440944411237297</v>
      </c>
      <c r="J148" s="32">
        <f t="shared" si="20"/>
        <v>1</v>
      </c>
    </row>
    <row r="149" spans="1:10" x14ac:dyDescent="0.25">
      <c r="A149" s="19">
        <v>1999</v>
      </c>
      <c r="B149" s="19">
        <v>4</v>
      </c>
      <c r="C149" s="19" t="str">
        <f t="shared" si="17"/>
        <v>4-1999</v>
      </c>
      <c r="D149" s="26" t="str">
        <f t="shared" si="18"/>
        <v>1999-04</v>
      </c>
      <c r="E149" s="19">
        <v>169</v>
      </c>
      <c r="F149" s="11">
        <f t="shared" si="14"/>
        <v>1.5073254437869823</v>
      </c>
      <c r="G149" s="29">
        <f t="shared" si="15"/>
        <v>1.5577692307692306</v>
      </c>
      <c r="H149" s="36">
        <f t="shared" si="19"/>
        <v>1.5997041420118345</v>
      </c>
      <c r="I149" s="39">
        <f t="shared" si="16"/>
        <v>1.6275562130177517</v>
      </c>
      <c r="J149" s="32">
        <f t="shared" si="20"/>
        <v>2</v>
      </c>
    </row>
    <row r="150" spans="1:10" x14ac:dyDescent="0.25">
      <c r="A150" s="19">
        <v>1999</v>
      </c>
      <c r="B150" s="19">
        <v>5</v>
      </c>
      <c r="C150" s="19" t="str">
        <f t="shared" si="17"/>
        <v>5-1999</v>
      </c>
      <c r="D150" s="26" t="str">
        <f t="shared" si="18"/>
        <v>1999-05</v>
      </c>
      <c r="E150" s="19">
        <v>168.7</v>
      </c>
      <c r="F150" s="11">
        <f t="shared" si="14"/>
        <v>1.5100059276822764</v>
      </c>
      <c r="G150" s="29">
        <f t="shared" si="15"/>
        <v>1.5605394190871369</v>
      </c>
      <c r="H150" s="36">
        <f t="shared" si="19"/>
        <v>1.6025489033787792</v>
      </c>
      <c r="I150" s="39">
        <f t="shared" si="16"/>
        <v>1.6304505038529937</v>
      </c>
      <c r="J150" s="32">
        <f t="shared" si="20"/>
        <v>2</v>
      </c>
    </row>
    <row r="151" spans="1:10" x14ac:dyDescent="0.25">
      <c r="A151" s="19">
        <v>1999</v>
      </c>
      <c r="B151" s="19">
        <v>6</v>
      </c>
      <c r="C151" s="19" t="str">
        <f t="shared" si="17"/>
        <v>6-1999</v>
      </c>
      <c r="D151" s="26" t="str">
        <f t="shared" si="18"/>
        <v>1999-06</v>
      </c>
      <c r="E151" s="19">
        <v>168.3</v>
      </c>
      <c r="F151" s="11">
        <f t="shared" si="14"/>
        <v>1.5135947712418301</v>
      </c>
      <c r="G151" s="29">
        <f t="shared" si="15"/>
        <v>1.5642483660130717</v>
      </c>
      <c r="H151" s="36">
        <f t="shared" si="19"/>
        <v>1.6063576945929887</v>
      </c>
      <c r="I151" s="39">
        <f t="shared" si="16"/>
        <v>1.6343256090314913</v>
      </c>
      <c r="J151" s="32">
        <f t="shared" si="20"/>
        <v>2</v>
      </c>
    </row>
    <row r="152" spans="1:10" x14ac:dyDescent="0.25">
      <c r="A152" s="19">
        <v>1999</v>
      </c>
      <c r="B152" s="19">
        <v>7</v>
      </c>
      <c r="C152" s="19" t="str">
        <f t="shared" si="17"/>
        <v>7-1999</v>
      </c>
      <c r="D152" s="26" t="str">
        <f t="shared" si="18"/>
        <v>1999-07</v>
      </c>
      <c r="E152" s="19">
        <v>168.9</v>
      </c>
      <c r="F152" s="11">
        <f t="shared" si="14"/>
        <v>1.508217880402605</v>
      </c>
      <c r="G152" s="29">
        <f t="shared" si="15"/>
        <v>1.5586915334517464</v>
      </c>
      <c r="H152" s="36">
        <f t="shared" si="19"/>
        <v>1.6006512729425697</v>
      </c>
      <c r="I152" s="39">
        <f t="shared" si="16"/>
        <v>1.6285198342214329</v>
      </c>
      <c r="J152" s="32">
        <f t="shared" si="20"/>
        <v>3</v>
      </c>
    </row>
    <row r="153" spans="1:10" x14ac:dyDescent="0.25">
      <c r="A153" s="19">
        <v>1999</v>
      </c>
      <c r="B153" s="19">
        <v>8</v>
      </c>
      <c r="C153" s="19" t="str">
        <f t="shared" si="17"/>
        <v>8-1999</v>
      </c>
      <c r="D153" s="26" t="str">
        <f t="shared" si="18"/>
        <v>1999-08</v>
      </c>
      <c r="E153" s="19">
        <v>169.5</v>
      </c>
      <c r="F153" s="11">
        <f t="shared" si="14"/>
        <v>1.5028790560471976</v>
      </c>
      <c r="G153" s="29">
        <f t="shared" si="15"/>
        <v>1.5531740412979349</v>
      </c>
      <c r="H153" s="36">
        <f t="shared" si="19"/>
        <v>1.5949852507374633</v>
      </c>
      <c r="I153" s="39">
        <f t="shared" si="16"/>
        <v>1.6227551622418881</v>
      </c>
      <c r="J153" s="32">
        <f t="shared" si="20"/>
        <v>3</v>
      </c>
    </row>
    <row r="154" spans="1:10" x14ac:dyDescent="0.25">
      <c r="A154" s="19">
        <v>1999</v>
      </c>
      <c r="B154" s="19">
        <v>9</v>
      </c>
      <c r="C154" s="19" t="str">
        <f t="shared" si="17"/>
        <v>9-1999</v>
      </c>
      <c r="D154" s="26" t="str">
        <f t="shared" si="18"/>
        <v>1999-09</v>
      </c>
      <c r="E154" s="19">
        <v>170</v>
      </c>
      <c r="F154" s="11">
        <f t="shared" si="14"/>
        <v>1.4984588235294118</v>
      </c>
      <c r="G154" s="29">
        <f t="shared" si="15"/>
        <v>1.5486058823529409</v>
      </c>
      <c r="H154" s="36">
        <f t="shared" si="19"/>
        <v>1.5902941176470589</v>
      </c>
      <c r="I154" s="39">
        <f t="shared" si="16"/>
        <v>1.6179823529411765</v>
      </c>
      <c r="J154" s="32">
        <f t="shared" si="20"/>
        <v>3</v>
      </c>
    </row>
    <row r="155" spans="1:10" x14ac:dyDescent="0.25">
      <c r="A155" s="19">
        <v>1999</v>
      </c>
      <c r="B155" s="19">
        <v>10</v>
      </c>
      <c r="C155" s="19" t="str">
        <f t="shared" si="17"/>
        <v>10-1999</v>
      </c>
      <c r="D155" s="26" t="str">
        <f t="shared" si="18"/>
        <v>1999-10</v>
      </c>
      <c r="E155" s="19">
        <v>170.4</v>
      </c>
      <c r="F155" s="11">
        <f t="shared" si="14"/>
        <v>1.4949413145539905</v>
      </c>
      <c r="G155" s="29">
        <f t="shared" si="15"/>
        <v>1.544970657276995</v>
      </c>
      <c r="H155" s="36">
        <f t="shared" si="19"/>
        <v>1.5865610328638498</v>
      </c>
      <c r="I155" s="39">
        <f t="shared" si="16"/>
        <v>1.6141842723004696</v>
      </c>
      <c r="J155" s="32">
        <f t="shared" si="20"/>
        <v>4</v>
      </c>
    </row>
    <row r="156" spans="1:10" x14ac:dyDescent="0.25">
      <c r="A156" s="19">
        <v>1999</v>
      </c>
      <c r="B156" s="19">
        <v>11</v>
      </c>
      <c r="C156" s="19" t="str">
        <f t="shared" si="17"/>
        <v>11-1999</v>
      </c>
      <c r="D156" s="26" t="str">
        <f t="shared" si="18"/>
        <v>1999-11</v>
      </c>
      <c r="E156" s="19">
        <v>170.4</v>
      </c>
      <c r="F156" s="11">
        <f t="shared" si="14"/>
        <v>1.4949413145539905</v>
      </c>
      <c r="G156" s="29">
        <f t="shared" si="15"/>
        <v>1.544970657276995</v>
      </c>
      <c r="H156" s="36">
        <f t="shared" si="19"/>
        <v>1.5865610328638498</v>
      </c>
      <c r="I156" s="39">
        <f t="shared" si="16"/>
        <v>1.6141842723004696</v>
      </c>
      <c r="J156" s="32">
        <f t="shared" si="20"/>
        <v>4</v>
      </c>
    </row>
    <row r="157" spans="1:10" x14ac:dyDescent="0.25">
      <c r="A157" s="19">
        <v>1999</v>
      </c>
      <c r="B157" s="19">
        <v>12</v>
      </c>
      <c r="C157" s="19" t="str">
        <f t="shared" si="17"/>
        <v>12-1999</v>
      </c>
      <c r="D157" s="26" t="str">
        <f t="shared" si="18"/>
        <v>1999-12</v>
      </c>
      <c r="E157" s="19">
        <v>170.5</v>
      </c>
      <c r="F157" s="11">
        <f t="shared" si="14"/>
        <v>1.4940645161290322</v>
      </c>
      <c r="G157" s="29">
        <f t="shared" si="15"/>
        <v>1.5440645161290321</v>
      </c>
      <c r="H157" s="36">
        <f t="shared" si="19"/>
        <v>1.5856304985337244</v>
      </c>
      <c r="I157" s="39">
        <f t="shared" si="16"/>
        <v>1.6132375366568916</v>
      </c>
      <c r="J157" s="32">
        <f t="shared" si="20"/>
        <v>4</v>
      </c>
    </row>
    <row r="158" spans="1:10" x14ac:dyDescent="0.25">
      <c r="A158" s="19">
        <v>2000</v>
      </c>
      <c r="B158" s="19">
        <v>1</v>
      </c>
      <c r="C158" s="19" t="str">
        <f>B158&amp;"-"&amp;A158</f>
        <v>1-2000</v>
      </c>
      <c r="D158" s="26" t="str">
        <f t="shared" si="18"/>
        <v>2000-01</v>
      </c>
      <c r="E158" s="19">
        <v>171</v>
      </c>
      <c r="F158" s="11">
        <f>254.738/E158</f>
        <v>1.4896959064327486</v>
      </c>
      <c r="G158" s="29">
        <f t="shared" si="15"/>
        <v>1.539549707602339</v>
      </c>
      <c r="H158" s="36">
        <f t="shared" si="19"/>
        <v>1.5809941520467838</v>
      </c>
      <c r="I158" s="39">
        <f t="shared" si="16"/>
        <v>1.6085204678362575</v>
      </c>
      <c r="J158" s="32">
        <f t="shared" si="20"/>
        <v>1</v>
      </c>
    </row>
    <row r="159" spans="1:10" x14ac:dyDescent="0.25">
      <c r="A159" s="19">
        <v>2000</v>
      </c>
      <c r="B159" s="19">
        <v>2</v>
      </c>
      <c r="C159" s="19" t="str">
        <f t="shared" ref="C159:C222" si="21">B159&amp;"-"&amp;A159</f>
        <v>2-2000</v>
      </c>
      <c r="D159" s="26" t="str">
        <f t="shared" si="18"/>
        <v>2000-02</v>
      </c>
      <c r="E159" s="19">
        <v>172</v>
      </c>
      <c r="F159" s="11">
        <f t="shared" ref="F159:F222" si="22">254.738/E159</f>
        <v>1.4810348837209302</v>
      </c>
      <c r="G159" s="29">
        <f t="shared" si="15"/>
        <v>1.5305988372093022</v>
      </c>
      <c r="H159" s="36">
        <f t="shared" si="19"/>
        <v>1.5718023255813955</v>
      </c>
      <c r="I159" s="39">
        <f t="shared" si="16"/>
        <v>1.5991686046511628</v>
      </c>
      <c r="J159" s="32">
        <f t="shared" si="20"/>
        <v>1</v>
      </c>
    </row>
    <row r="160" spans="1:10" x14ac:dyDescent="0.25">
      <c r="A160" s="19">
        <v>2000</v>
      </c>
      <c r="B160" s="19">
        <v>3</v>
      </c>
      <c r="C160" s="19" t="str">
        <f t="shared" si="21"/>
        <v>3-2000</v>
      </c>
      <c r="D160" s="26" t="str">
        <f t="shared" si="18"/>
        <v>2000-03</v>
      </c>
      <c r="E160" s="19">
        <v>173.5</v>
      </c>
      <c r="F160" s="11">
        <f t="shared" si="22"/>
        <v>1.4682305475504323</v>
      </c>
      <c r="G160" s="29">
        <f t="shared" si="15"/>
        <v>1.5173659942363111</v>
      </c>
      <c r="H160" s="36">
        <f t="shared" si="19"/>
        <v>1.55821325648415</v>
      </c>
      <c r="I160" s="39">
        <f t="shared" si="16"/>
        <v>1.5853429394812681</v>
      </c>
      <c r="J160" s="32">
        <f t="shared" si="20"/>
        <v>1</v>
      </c>
    </row>
    <row r="161" spans="1:10" x14ac:dyDescent="0.25">
      <c r="A161" s="19">
        <v>2000</v>
      </c>
      <c r="B161" s="19">
        <v>4</v>
      </c>
      <c r="C161" s="19" t="str">
        <f t="shared" si="21"/>
        <v>4-2000</v>
      </c>
      <c r="D161" s="26" t="str">
        <f t="shared" si="18"/>
        <v>2000-04</v>
      </c>
      <c r="E161" s="19">
        <v>173.7</v>
      </c>
      <c r="F161" s="11">
        <f t="shared" si="22"/>
        <v>1.466540011514105</v>
      </c>
      <c r="G161" s="29">
        <f t="shared" si="15"/>
        <v>1.5156188831318365</v>
      </c>
      <c r="H161" s="36">
        <f t="shared" si="19"/>
        <v>1.5564191134139322</v>
      </c>
      <c r="I161" s="39">
        <f t="shared" si="16"/>
        <v>1.5835175590097872</v>
      </c>
      <c r="J161" s="32">
        <f t="shared" si="20"/>
        <v>2</v>
      </c>
    </row>
    <row r="162" spans="1:10" x14ac:dyDescent="0.25">
      <c r="A162" s="19">
        <v>2000</v>
      </c>
      <c r="B162" s="19">
        <v>5</v>
      </c>
      <c r="C162" s="19" t="str">
        <f t="shared" si="21"/>
        <v>5-2000</v>
      </c>
      <c r="D162" s="26" t="str">
        <f t="shared" si="18"/>
        <v>2000-05</v>
      </c>
      <c r="E162" s="19">
        <v>174</v>
      </c>
      <c r="F162" s="11">
        <f t="shared" si="22"/>
        <v>1.4640114942528735</v>
      </c>
      <c r="G162" s="29">
        <f t="shared" si="15"/>
        <v>1.5130057471264367</v>
      </c>
      <c r="H162" s="36">
        <f t="shared" si="19"/>
        <v>1.5537356321839082</v>
      </c>
      <c r="I162" s="39">
        <f t="shared" si="16"/>
        <v>1.5807873563218391</v>
      </c>
      <c r="J162" s="32">
        <f t="shared" si="20"/>
        <v>2</v>
      </c>
    </row>
    <row r="163" spans="1:10" x14ac:dyDescent="0.25">
      <c r="A163" s="19">
        <v>2000</v>
      </c>
      <c r="B163" s="19">
        <v>6</v>
      </c>
      <c r="C163" s="19" t="str">
        <f t="shared" si="21"/>
        <v>6-2000</v>
      </c>
      <c r="D163" s="26" t="str">
        <f t="shared" si="18"/>
        <v>2000-06</v>
      </c>
      <c r="E163" s="19">
        <v>174.3</v>
      </c>
      <c r="F163" s="11">
        <f t="shared" si="22"/>
        <v>1.4614916810097531</v>
      </c>
      <c r="G163" s="29">
        <f t="shared" si="15"/>
        <v>1.5104016064257026</v>
      </c>
      <c r="H163" s="36">
        <f t="shared" si="19"/>
        <v>1.551061388410786</v>
      </c>
      <c r="I163" s="39">
        <f t="shared" si="16"/>
        <v>1.5780665519219736</v>
      </c>
      <c r="J163" s="32">
        <f t="shared" si="20"/>
        <v>2</v>
      </c>
    </row>
    <row r="164" spans="1:10" x14ac:dyDescent="0.25">
      <c r="A164" s="19">
        <v>2000</v>
      </c>
      <c r="B164" s="19">
        <v>7</v>
      </c>
      <c r="C164" s="19" t="str">
        <f t="shared" si="21"/>
        <v>7-2000</v>
      </c>
      <c r="D164" s="26" t="str">
        <f t="shared" si="18"/>
        <v>2000-07</v>
      </c>
      <c r="E164" s="19">
        <v>175.2</v>
      </c>
      <c r="F164" s="11">
        <f t="shared" si="22"/>
        <v>1.4539840182648403</v>
      </c>
      <c r="G164" s="29">
        <f t="shared" si="15"/>
        <v>1.5026426940639268</v>
      </c>
      <c r="H164" s="36">
        <f t="shared" si="19"/>
        <v>1.5430936073059363</v>
      </c>
      <c r="I164" s="39">
        <f t="shared" si="16"/>
        <v>1.5699600456621006</v>
      </c>
      <c r="J164" s="32">
        <f t="shared" si="20"/>
        <v>3</v>
      </c>
    </row>
    <row r="165" spans="1:10" x14ac:dyDescent="0.25">
      <c r="A165" s="19">
        <v>2000</v>
      </c>
      <c r="B165" s="19">
        <v>8</v>
      </c>
      <c r="C165" s="19" t="str">
        <f t="shared" si="21"/>
        <v>8-2000</v>
      </c>
      <c r="D165" s="26" t="str">
        <f t="shared" si="18"/>
        <v>2000-08</v>
      </c>
      <c r="E165" s="19">
        <v>175.9</v>
      </c>
      <c r="F165" s="11">
        <f t="shared" si="22"/>
        <v>1.4481978396816373</v>
      </c>
      <c r="G165" s="29">
        <f t="shared" si="15"/>
        <v>1.4966628766344512</v>
      </c>
      <c r="H165" s="36">
        <f t="shared" si="19"/>
        <v>1.5369528140989199</v>
      </c>
      <c r="I165" s="39">
        <f t="shared" si="16"/>
        <v>1.5637123365548609</v>
      </c>
      <c r="J165" s="32">
        <f t="shared" si="20"/>
        <v>3</v>
      </c>
    </row>
    <row r="166" spans="1:10" x14ac:dyDescent="0.25">
      <c r="A166" s="19">
        <v>2000</v>
      </c>
      <c r="B166" s="19">
        <v>9</v>
      </c>
      <c r="C166" s="19" t="str">
        <f t="shared" si="21"/>
        <v>9-2000</v>
      </c>
      <c r="D166" s="26" t="str">
        <f t="shared" si="18"/>
        <v>2000-09</v>
      </c>
      <c r="E166" s="19">
        <v>176.6</v>
      </c>
      <c r="F166" s="11">
        <f t="shared" si="22"/>
        <v>1.4424575311438279</v>
      </c>
      <c r="G166" s="29">
        <f t="shared" si="15"/>
        <v>1.4907304643261607</v>
      </c>
      <c r="H166" s="36">
        <f t="shared" si="19"/>
        <v>1.5308607021517555</v>
      </c>
      <c r="I166" s="39">
        <f t="shared" si="16"/>
        <v>1.5575141562853909</v>
      </c>
      <c r="J166" s="32">
        <f t="shared" si="20"/>
        <v>3</v>
      </c>
    </row>
    <row r="167" spans="1:10" x14ac:dyDescent="0.25">
      <c r="A167" s="19">
        <v>2000</v>
      </c>
      <c r="B167" s="19">
        <v>10</v>
      </c>
      <c r="C167" s="19" t="str">
        <f t="shared" si="21"/>
        <v>10-2000</v>
      </c>
      <c r="D167" s="26" t="str">
        <f t="shared" si="18"/>
        <v>2000-10</v>
      </c>
      <c r="E167" s="19">
        <v>177.2</v>
      </c>
      <c r="F167" s="11">
        <f t="shared" si="22"/>
        <v>1.4375733634311514</v>
      </c>
      <c r="G167" s="29">
        <f t="shared" si="15"/>
        <v>1.4856828442437924</v>
      </c>
      <c r="H167" s="36">
        <f t="shared" si="19"/>
        <v>1.5256772009029347</v>
      </c>
      <c r="I167" s="39">
        <f t="shared" si="16"/>
        <v>1.5522404063205419</v>
      </c>
      <c r="J167" s="32">
        <f t="shared" si="20"/>
        <v>4</v>
      </c>
    </row>
    <row r="168" spans="1:10" x14ac:dyDescent="0.25">
      <c r="A168" s="19">
        <v>2000</v>
      </c>
      <c r="B168" s="19">
        <v>11</v>
      </c>
      <c r="C168" s="19" t="str">
        <f t="shared" si="21"/>
        <v>11-2000</v>
      </c>
      <c r="D168" s="26" t="str">
        <f t="shared" si="18"/>
        <v>2000-11</v>
      </c>
      <c r="E168" s="19">
        <v>177.2</v>
      </c>
      <c r="F168" s="11">
        <f t="shared" si="22"/>
        <v>1.4375733634311514</v>
      </c>
      <c r="G168" s="29">
        <f t="shared" si="15"/>
        <v>1.4856828442437924</v>
      </c>
      <c r="H168" s="36">
        <f t="shared" si="19"/>
        <v>1.5256772009029347</v>
      </c>
      <c r="I168" s="39">
        <f t="shared" si="16"/>
        <v>1.5522404063205419</v>
      </c>
      <c r="J168" s="32">
        <f t="shared" si="20"/>
        <v>4</v>
      </c>
    </row>
    <row r="169" spans="1:10" x14ac:dyDescent="0.25">
      <c r="A169" s="19">
        <v>2000</v>
      </c>
      <c r="B169" s="19">
        <v>12</v>
      </c>
      <c r="C169" s="19" t="str">
        <f t="shared" si="21"/>
        <v>12-2000</v>
      </c>
      <c r="D169" s="26" t="str">
        <f t="shared" si="18"/>
        <v>2000-12</v>
      </c>
      <c r="E169" s="19">
        <v>177.1</v>
      </c>
      <c r="F169" s="11">
        <f t="shared" si="22"/>
        <v>1.4383850931677018</v>
      </c>
      <c r="G169" s="29">
        <f t="shared" si="15"/>
        <v>1.4865217391304346</v>
      </c>
      <c r="H169" s="36">
        <f t="shared" si="19"/>
        <v>1.5265386787125919</v>
      </c>
      <c r="I169" s="39">
        <f t="shared" si="16"/>
        <v>1.5531168831168833</v>
      </c>
      <c r="J169" s="32">
        <f t="shared" si="20"/>
        <v>4</v>
      </c>
    </row>
    <row r="170" spans="1:10" x14ac:dyDescent="0.25">
      <c r="A170" s="19">
        <v>2001</v>
      </c>
      <c r="B170" s="19">
        <v>1</v>
      </c>
      <c r="C170" s="19" t="str">
        <f t="shared" si="21"/>
        <v>1-2001</v>
      </c>
      <c r="D170" s="26" t="str">
        <f t="shared" si="18"/>
        <v>2001-01</v>
      </c>
      <c r="E170" s="19">
        <v>178.3</v>
      </c>
      <c r="F170" s="11">
        <f t="shared" si="22"/>
        <v>1.4287044307347168</v>
      </c>
      <c r="G170" s="29">
        <f t="shared" si="15"/>
        <v>1.4765171060011215</v>
      </c>
      <c r="H170" s="36">
        <f t="shared" si="19"/>
        <v>1.5162647223780146</v>
      </c>
      <c r="I170" s="39">
        <f t="shared" si="16"/>
        <v>1.5426640493550197</v>
      </c>
      <c r="J170" s="32">
        <f t="shared" si="20"/>
        <v>1</v>
      </c>
    </row>
    <row r="171" spans="1:10" x14ac:dyDescent="0.25">
      <c r="A171" s="19">
        <v>2001</v>
      </c>
      <c r="B171" s="19">
        <v>2</v>
      </c>
      <c r="C171" s="19" t="str">
        <f t="shared" si="21"/>
        <v>2-2001</v>
      </c>
      <c r="D171" s="26" t="str">
        <f t="shared" si="18"/>
        <v>2001-02</v>
      </c>
      <c r="E171" s="19">
        <v>179.3</v>
      </c>
      <c r="F171" s="11">
        <f t="shared" si="22"/>
        <v>1.4207361963190184</v>
      </c>
      <c r="G171" s="29">
        <f t="shared" si="15"/>
        <v>1.4682822085889569</v>
      </c>
      <c r="H171" s="36">
        <f t="shared" si="19"/>
        <v>1.5078081427774679</v>
      </c>
      <c r="I171" s="39">
        <f t="shared" si="16"/>
        <v>1.5340602342442833</v>
      </c>
      <c r="J171" s="32">
        <f t="shared" si="20"/>
        <v>1</v>
      </c>
    </row>
    <row r="172" spans="1:10" x14ac:dyDescent="0.25">
      <c r="A172" s="19">
        <v>2001</v>
      </c>
      <c r="B172" s="19">
        <v>3</v>
      </c>
      <c r="C172" s="19" t="str">
        <f t="shared" si="21"/>
        <v>3-2001</v>
      </c>
      <c r="D172" s="26" t="str">
        <f t="shared" si="18"/>
        <v>2001-03</v>
      </c>
      <c r="E172" s="19">
        <v>180.1</v>
      </c>
      <c r="F172" s="11">
        <f t="shared" si="22"/>
        <v>1.4144253192670739</v>
      </c>
      <c r="G172" s="29">
        <f t="shared" si="15"/>
        <v>1.4617601332593002</v>
      </c>
      <c r="H172" s="36">
        <f t="shared" si="19"/>
        <v>1.5011104941699058</v>
      </c>
      <c r="I172" s="39">
        <f t="shared" si="16"/>
        <v>1.5272459744586342</v>
      </c>
      <c r="J172" s="32">
        <f t="shared" si="20"/>
        <v>1</v>
      </c>
    </row>
    <row r="173" spans="1:10" x14ac:dyDescent="0.25">
      <c r="A173" s="19">
        <v>2001</v>
      </c>
      <c r="B173" s="19">
        <v>4</v>
      </c>
      <c r="C173" s="19" t="str">
        <f t="shared" si="21"/>
        <v>4-2001</v>
      </c>
      <c r="D173" s="26" t="str">
        <f t="shared" si="18"/>
        <v>2001-04</v>
      </c>
      <c r="E173" s="19">
        <v>180.4</v>
      </c>
      <c r="F173" s="11">
        <f t="shared" si="22"/>
        <v>1.4120731707317074</v>
      </c>
      <c r="G173" s="29">
        <f t="shared" si="15"/>
        <v>1.4593292682926828</v>
      </c>
      <c r="H173" s="36">
        <f t="shared" si="19"/>
        <v>1.4986141906873616</v>
      </c>
      <c r="I173" s="39">
        <f t="shared" si="16"/>
        <v>1.5247062084257206</v>
      </c>
      <c r="J173" s="32">
        <f t="shared" si="20"/>
        <v>2</v>
      </c>
    </row>
    <row r="174" spans="1:10" x14ac:dyDescent="0.25">
      <c r="A174" s="19">
        <v>2001</v>
      </c>
      <c r="B174" s="19">
        <v>5</v>
      </c>
      <c r="C174" s="19" t="str">
        <f t="shared" si="21"/>
        <v>5-2001</v>
      </c>
      <c r="D174" s="26" t="str">
        <f t="shared" si="18"/>
        <v>2001-05</v>
      </c>
      <c r="E174" s="19">
        <v>181.3</v>
      </c>
      <c r="F174" s="11">
        <f t="shared" si="22"/>
        <v>1.4050634307777163</v>
      </c>
      <c r="G174" s="29">
        <f t="shared" si="15"/>
        <v>1.4520849420849418</v>
      </c>
      <c r="H174" s="36">
        <f t="shared" si="19"/>
        <v>1.4911748483177054</v>
      </c>
      <c r="I174" s="39">
        <f t="shared" si="16"/>
        <v>1.5171373414230558</v>
      </c>
      <c r="J174" s="32">
        <f t="shared" si="20"/>
        <v>2</v>
      </c>
    </row>
    <row r="175" spans="1:10" x14ac:dyDescent="0.25">
      <c r="A175" s="19">
        <v>2001</v>
      </c>
      <c r="B175" s="19">
        <v>6</v>
      </c>
      <c r="C175" s="19" t="str">
        <f t="shared" si="21"/>
        <v>6-2001</v>
      </c>
      <c r="D175" s="26" t="str">
        <f t="shared" si="18"/>
        <v>2001-06</v>
      </c>
      <c r="E175" s="19">
        <v>182</v>
      </c>
      <c r="F175" s="11">
        <f t="shared" si="22"/>
        <v>1.3996593406593407</v>
      </c>
      <c r="G175" s="29">
        <f t="shared" si="15"/>
        <v>1.4464999999999999</v>
      </c>
      <c r="H175" s="36">
        <f t="shared" si="19"/>
        <v>1.4854395604395605</v>
      </c>
      <c r="I175" s="39">
        <f t="shared" si="16"/>
        <v>1.5113021978021979</v>
      </c>
      <c r="J175" s="32">
        <f t="shared" si="20"/>
        <v>2</v>
      </c>
    </row>
    <row r="176" spans="1:10" x14ac:dyDescent="0.25">
      <c r="A176" s="19">
        <v>2001</v>
      </c>
      <c r="B176" s="19">
        <v>7</v>
      </c>
      <c r="C176" s="19" t="str">
        <f t="shared" si="21"/>
        <v>7-2001</v>
      </c>
      <c r="D176" s="26" t="str">
        <f t="shared" si="18"/>
        <v>2001-07</v>
      </c>
      <c r="E176" s="19">
        <v>182</v>
      </c>
      <c r="F176" s="11">
        <f t="shared" si="22"/>
        <v>1.3996593406593407</v>
      </c>
      <c r="G176" s="29">
        <f t="shared" si="15"/>
        <v>1.4464999999999999</v>
      </c>
      <c r="H176" s="36">
        <f t="shared" si="19"/>
        <v>1.4854395604395605</v>
      </c>
      <c r="I176" s="39">
        <f t="shared" si="16"/>
        <v>1.5113021978021979</v>
      </c>
      <c r="J176" s="32">
        <f t="shared" si="20"/>
        <v>3</v>
      </c>
    </row>
    <row r="177" spans="1:10" x14ac:dyDescent="0.25">
      <c r="A177" s="19">
        <v>2001</v>
      </c>
      <c r="B177" s="19">
        <v>8</v>
      </c>
      <c r="C177" s="19" t="str">
        <f t="shared" si="21"/>
        <v>8-2001</v>
      </c>
      <c r="D177" s="26" t="str">
        <f t="shared" si="18"/>
        <v>2001-08</v>
      </c>
      <c r="E177" s="19">
        <v>181.9</v>
      </c>
      <c r="F177" s="11">
        <f t="shared" si="22"/>
        <v>1.4004288070368334</v>
      </c>
      <c r="G177" s="29">
        <f t="shared" si="15"/>
        <v>1.4472952171522813</v>
      </c>
      <c r="H177" s="36">
        <f t="shared" si="19"/>
        <v>1.4862561847168776</v>
      </c>
      <c r="I177" s="39">
        <f t="shared" si="16"/>
        <v>1.5121330401319406</v>
      </c>
      <c r="J177" s="32">
        <f t="shared" si="20"/>
        <v>3</v>
      </c>
    </row>
    <row r="178" spans="1:10" x14ac:dyDescent="0.25">
      <c r="A178" s="19">
        <v>2001</v>
      </c>
      <c r="B178" s="19">
        <v>9</v>
      </c>
      <c r="C178" s="19" t="str">
        <f t="shared" si="21"/>
        <v>9-2001</v>
      </c>
      <c r="D178" s="26" t="str">
        <f t="shared" si="18"/>
        <v>2001-09</v>
      </c>
      <c r="E178" s="19">
        <v>182.5</v>
      </c>
      <c r="F178" s="11">
        <f t="shared" si="22"/>
        <v>1.3958246575342466</v>
      </c>
      <c r="G178" s="29">
        <f t="shared" si="15"/>
        <v>1.4425369863013697</v>
      </c>
      <c r="H178" s="36">
        <f t="shared" si="19"/>
        <v>1.4813698630136987</v>
      </c>
      <c r="I178" s="39">
        <f t="shared" si="16"/>
        <v>1.5071616438356166</v>
      </c>
      <c r="J178" s="32">
        <f t="shared" si="20"/>
        <v>3</v>
      </c>
    </row>
    <row r="179" spans="1:10" x14ac:dyDescent="0.25">
      <c r="A179" s="19">
        <v>2001</v>
      </c>
      <c r="B179" s="19">
        <v>10</v>
      </c>
      <c r="C179" s="19" t="str">
        <f t="shared" si="21"/>
        <v>10-2001</v>
      </c>
      <c r="D179" s="26" t="str">
        <f t="shared" si="18"/>
        <v>2001-10</v>
      </c>
      <c r="E179" s="19">
        <v>182.5</v>
      </c>
      <c r="F179" s="11">
        <f t="shared" si="22"/>
        <v>1.3958246575342466</v>
      </c>
      <c r="G179" s="29">
        <f t="shared" si="15"/>
        <v>1.4425369863013697</v>
      </c>
      <c r="H179" s="36">
        <f t="shared" si="19"/>
        <v>1.4813698630136987</v>
      </c>
      <c r="I179" s="39">
        <f t="shared" si="16"/>
        <v>1.5071616438356166</v>
      </c>
      <c r="J179" s="32">
        <f t="shared" si="20"/>
        <v>4</v>
      </c>
    </row>
    <row r="180" spans="1:10" x14ac:dyDescent="0.25">
      <c r="A180" s="19">
        <v>2001</v>
      </c>
      <c r="B180" s="19">
        <v>11</v>
      </c>
      <c r="C180" s="19" t="str">
        <f t="shared" si="21"/>
        <v>11-2001</v>
      </c>
      <c r="D180" s="26" t="str">
        <f t="shared" si="18"/>
        <v>2001-11</v>
      </c>
      <c r="E180" s="19">
        <v>182.3</v>
      </c>
      <c r="F180" s="11">
        <f t="shared" si="22"/>
        <v>1.3973560065825561</v>
      </c>
      <c r="G180" s="29">
        <f t="shared" si="15"/>
        <v>1.4441195831047722</v>
      </c>
      <c r="H180" s="36">
        <f t="shared" si="19"/>
        <v>1.4829950630828306</v>
      </c>
      <c r="I180" s="39">
        <f t="shared" si="16"/>
        <v>1.5088151398793197</v>
      </c>
      <c r="J180" s="32">
        <f t="shared" si="20"/>
        <v>4</v>
      </c>
    </row>
    <row r="181" spans="1:10" x14ac:dyDescent="0.25">
      <c r="A181" s="19">
        <v>2001</v>
      </c>
      <c r="B181" s="19">
        <v>12</v>
      </c>
      <c r="C181" s="19" t="str">
        <f t="shared" si="21"/>
        <v>12-2001</v>
      </c>
      <c r="D181" s="26" t="str">
        <f t="shared" si="18"/>
        <v>2001-12</v>
      </c>
      <c r="E181" s="19">
        <v>181.6</v>
      </c>
      <c r="F181" s="11">
        <f t="shared" si="22"/>
        <v>1.4027422907488987</v>
      </c>
      <c r="G181" s="29">
        <f t="shared" si="15"/>
        <v>1.4496861233480176</v>
      </c>
      <c r="H181" s="36">
        <f t="shared" si="19"/>
        <v>1.4887114537444937</v>
      </c>
      <c r="I181" s="39">
        <f t="shared" si="16"/>
        <v>1.5146310572687227</v>
      </c>
      <c r="J181" s="32">
        <f t="shared" si="20"/>
        <v>4</v>
      </c>
    </row>
    <row r="182" spans="1:10" x14ac:dyDescent="0.25">
      <c r="A182" s="19">
        <v>2002</v>
      </c>
      <c r="B182" s="19">
        <v>1</v>
      </c>
      <c r="C182" s="19" t="str">
        <f t="shared" si="21"/>
        <v>1-2002</v>
      </c>
      <c r="D182" s="26" t="str">
        <f t="shared" si="18"/>
        <v>2002-01</v>
      </c>
      <c r="E182" s="19">
        <v>182.4</v>
      </c>
      <c r="F182" s="11">
        <f t="shared" si="22"/>
        <v>1.3965899122807017</v>
      </c>
      <c r="G182" s="29">
        <f t="shared" si="15"/>
        <v>1.4433278508771927</v>
      </c>
      <c r="H182" s="36">
        <f t="shared" si="19"/>
        <v>1.4821820175438598</v>
      </c>
      <c r="I182" s="39">
        <f t="shared" si="16"/>
        <v>1.5079879385964912</v>
      </c>
      <c r="J182" s="32">
        <f t="shared" si="20"/>
        <v>1</v>
      </c>
    </row>
    <row r="183" spans="1:10" x14ac:dyDescent="0.25">
      <c r="A183" s="19">
        <v>2002</v>
      </c>
      <c r="B183" s="19">
        <v>2</v>
      </c>
      <c r="C183" s="19" t="str">
        <f t="shared" si="21"/>
        <v>2-2002</v>
      </c>
      <c r="D183" s="26" t="str">
        <f t="shared" si="18"/>
        <v>2002-02</v>
      </c>
      <c r="E183" s="19">
        <v>183.2</v>
      </c>
      <c r="F183" s="11">
        <f t="shared" si="22"/>
        <v>1.390491266375546</v>
      </c>
      <c r="G183" s="29">
        <f t="shared" si="15"/>
        <v>1.4370251091703057</v>
      </c>
      <c r="H183" s="36">
        <f t="shared" si="19"/>
        <v>1.4757096069868998</v>
      </c>
      <c r="I183" s="39">
        <f t="shared" si="16"/>
        <v>1.5014028384279479</v>
      </c>
      <c r="J183" s="32">
        <f t="shared" si="20"/>
        <v>1</v>
      </c>
    </row>
    <row r="184" spans="1:10" x14ac:dyDescent="0.25">
      <c r="A184" s="19">
        <v>2002</v>
      </c>
      <c r="B184" s="19">
        <v>3</v>
      </c>
      <c r="C184" s="19" t="str">
        <f t="shared" si="21"/>
        <v>3-2002</v>
      </c>
      <c r="D184" s="26" t="str">
        <f t="shared" si="18"/>
        <v>2002-03</v>
      </c>
      <c r="E184" s="19">
        <v>184</v>
      </c>
      <c r="F184" s="11">
        <f t="shared" si="22"/>
        <v>1.384445652173913</v>
      </c>
      <c r="G184" s="29">
        <f t="shared" si="15"/>
        <v>1.4307771739130433</v>
      </c>
      <c r="H184" s="36">
        <f t="shared" si="19"/>
        <v>1.4692934782608698</v>
      </c>
      <c r="I184" s="39">
        <f t="shared" si="16"/>
        <v>1.4948750000000002</v>
      </c>
      <c r="J184" s="32">
        <f t="shared" si="20"/>
        <v>1</v>
      </c>
    </row>
    <row r="185" spans="1:10" x14ac:dyDescent="0.25">
      <c r="A185" s="19">
        <v>2002</v>
      </c>
      <c r="B185" s="19">
        <v>4</v>
      </c>
      <c r="C185" s="19" t="str">
        <f t="shared" si="21"/>
        <v>4-2002</v>
      </c>
      <c r="D185" s="26" t="str">
        <f t="shared" si="18"/>
        <v>2002-04</v>
      </c>
      <c r="E185" s="19">
        <v>185.1</v>
      </c>
      <c r="F185" s="11">
        <f t="shared" si="22"/>
        <v>1.3762182603997839</v>
      </c>
      <c r="G185" s="29">
        <f t="shared" si="15"/>
        <v>1.4222744462452728</v>
      </c>
      <c r="H185" s="36">
        <f t="shared" si="19"/>
        <v>1.4605618584548894</v>
      </c>
      <c r="I185" s="39">
        <f t="shared" si="16"/>
        <v>1.485991356023771</v>
      </c>
      <c r="J185" s="32">
        <f t="shared" si="20"/>
        <v>2</v>
      </c>
    </row>
    <row r="186" spans="1:10" x14ac:dyDescent="0.25">
      <c r="A186" s="19">
        <v>2002</v>
      </c>
      <c r="B186" s="19">
        <v>5</v>
      </c>
      <c r="C186" s="19" t="str">
        <f t="shared" si="21"/>
        <v>5-2002</v>
      </c>
      <c r="D186" s="26" t="str">
        <f t="shared" si="18"/>
        <v>2002-05</v>
      </c>
      <c r="E186" s="19">
        <v>184.8</v>
      </c>
      <c r="F186" s="11">
        <f t="shared" si="22"/>
        <v>1.3784523809523808</v>
      </c>
      <c r="G186" s="29">
        <f t="shared" si="15"/>
        <v>1.4245833333333331</v>
      </c>
      <c r="H186" s="36">
        <f t="shared" si="19"/>
        <v>1.4629329004329004</v>
      </c>
      <c r="I186" s="39">
        <f t="shared" si="16"/>
        <v>1.4884036796536797</v>
      </c>
      <c r="J186" s="32">
        <f t="shared" si="20"/>
        <v>2</v>
      </c>
    </row>
    <row r="187" spans="1:10" x14ac:dyDescent="0.25">
      <c r="A187" s="19">
        <v>2002</v>
      </c>
      <c r="B187" s="19">
        <v>6</v>
      </c>
      <c r="C187" s="19" t="str">
        <f t="shared" si="21"/>
        <v>6-2002</v>
      </c>
      <c r="D187" s="26" t="str">
        <f t="shared" si="18"/>
        <v>2002-06</v>
      </c>
      <c r="E187" s="19">
        <v>184.5</v>
      </c>
      <c r="F187" s="11">
        <f t="shared" si="22"/>
        <v>1.3806937669376693</v>
      </c>
      <c r="G187" s="29">
        <f t="shared" si="15"/>
        <v>1.4268997289972898</v>
      </c>
      <c r="H187" s="36">
        <f t="shared" si="19"/>
        <v>1.4653116531165313</v>
      </c>
      <c r="I187" s="39">
        <f t="shared" si="16"/>
        <v>1.4908238482384826</v>
      </c>
      <c r="J187" s="32">
        <f t="shared" si="20"/>
        <v>2</v>
      </c>
    </row>
    <row r="188" spans="1:10" x14ac:dyDescent="0.25">
      <c r="A188" s="19">
        <v>2002</v>
      </c>
      <c r="B188" s="19">
        <v>7</v>
      </c>
      <c r="C188" s="19" t="str">
        <f t="shared" si="21"/>
        <v>7-2002</v>
      </c>
      <c r="D188" s="26" t="str">
        <f t="shared" si="18"/>
        <v>2002-07</v>
      </c>
      <c r="E188" s="19">
        <v>184.7</v>
      </c>
      <c r="F188" s="11">
        <f t="shared" si="22"/>
        <v>1.3791987005955604</v>
      </c>
      <c r="G188" s="29">
        <f t="shared" si="15"/>
        <v>1.4253546291283161</v>
      </c>
      <c r="H188" s="36">
        <f t="shared" si="19"/>
        <v>1.4637249593936115</v>
      </c>
      <c r="I188" s="39">
        <f t="shared" si="16"/>
        <v>1.4892095289658909</v>
      </c>
      <c r="J188" s="32">
        <f t="shared" si="20"/>
        <v>3</v>
      </c>
    </row>
    <row r="189" spans="1:10" x14ac:dyDescent="0.25">
      <c r="A189" s="19">
        <v>2002</v>
      </c>
      <c r="B189" s="19">
        <v>8</v>
      </c>
      <c r="C189" s="19" t="str">
        <f t="shared" si="21"/>
        <v>8-2002</v>
      </c>
      <c r="D189" s="26" t="str">
        <f t="shared" si="18"/>
        <v>2002-08</v>
      </c>
      <c r="E189" s="19">
        <v>185.3</v>
      </c>
      <c r="F189" s="11">
        <f t="shared" si="22"/>
        <v>1.3747328656233135</v>
      </c>
      <c r="G189" s="29">
        <f t="shared" si="15"/>
        <v>1.4207393416082028</v>
      </c>
      <c r="H189" s="36">
        <f t="shared" si="19"/>
        <v>1.458985429033999</v>
      </c>
      <c r="I189" s="39">
        <f t="shared" si="16"/>
        <v>1.4843874797625471</v>
      </c>
      <c r="J189" s="32">
        <f t="shared" si="20"/>
        <v>3</v>
      </c>
    </row>
    <row r="190" spans="1:10" x14ac:dyDescent="0.25">
      <c r="A190" s="19">
        <v>2002</v>
      </c>
      <c r="B190" s="19">
        <v>9</v>
      </c>
      <c r="C190" s="19" t="str">
        <f t="shared" si="21"/>
        <v>9-2002</v>
      </c>
      <c r="D190" s="26" t="str">
        <f t="shared" si="18"/>
        <v>2002-09</v>
      </c>
      <c r="E190" s="19">
        <v>185.7</v>
      </c>
      <c r="F190" s="11">
        <f t="shared" si="22"/>
        <v>1.3717716747442112</v>
      </c>
      <c r="G190" s="29">
        <f t="shared" si="15"/>
        <v>1.4176790522347873</v>
      </c>
      <c r="H190" s="36">
        <f t="shared" si="19"/>
        <v>1.4558427571351644</v>
      </c>
      <c r="I190" s="39">
        <f t="shared" si="16"/>
        <v>1.4811900915455036</v>
      </c>
      <c r="J190" s="32">
        <f t="shared" si="20"/>
        <v>3</v>
      </c>
    </row>
    <row r="191" spans="1:10" x14ac:dyDescent="0.25">
      <c r="A191" s="19">
        <v>2002</v>
      </c>
      <c r="B191" s="19">
        <v>10</v>
      </c>
      <c r="C191" s="19" t="str">
        <f t="shared" si="21"/>
        <v>10-2002</v>
      </c>
      <c r="D191" s="26" t="str">
        <f t="shared" si="18"/>
        <v>2002-10</v>
      </c>
      <c r="E191" s="19">
        <v>185.8</v>
      </c>
      <c r="F191" s="11">
        <f t="shared" si="22"/>
        <v>1.3710333692142087</v>
      </c>
      <c r="G191" s="29">
        <f t="shared" si="15"/>
        <v>1.4169160387513453</v>
      </c>
      <c r="H191" s="36">
        <f t="shared" si="19"/>
        <v>1.4550592034445642</v>
      </c>
      <c r="I191" s="39">
        <f t="shared" si="16"/>
        <v>1.4803928955866523</v>
      </c>
      <c r="J191" s="32">
        <f t="shared" si="20"/>
        <v>4</v>
      </c>
    </row>
    <row r="192" spans="1:10" x14ac:dyDescent="0.25">
      <c r="A192" s="19">
        <v>2002</v>
      </c>
      <c r="B192" s="19">
        <v>11</v>
      </c>
      <c r="C192" s="19" t="str">
        <f t="shared" si="21"/>
        <v>11-2002</v>
      </c>
      <c r="D192" s="26" t="str">
        <f t="shared" si="18"/>
        <v>2002-11</v>
      </c>
      <c r="E192" s="19">
        <v>185.8</v>
      </c>
      <c r="F192" s="11">
        <f t="shared" si="22"/>
        <v>1.3710333692142087</v>
      </c>
      <c r="G192" s="29">
        <f t="shared" si="15"/>
        <v>1.4169160387513453</v>
      </c>
      <c r="H192" s="36">
        <f t="shared" si="19"/>
        <v>1.4550592034445642</v>
      </c>
      <c r="I192" s="39">
        <f t="shared" si="16"/>
        <v>1.4803928955866523</v>
      </c>
      <c r="J192" s="32">
        <f t="shared" si="20"/>
        <v>4</v>
      </c>
    </row>
    <row r="193" spans="1:10" x14ac:dyDescent="0.25">
      <c r="A193" s="19">
        <v>2002</v>
      </c>
      <c r="B193" s="19">
        <v>12</v>
      </c>
      <c r="C193" s="19" t="str">
        <f t="shared" si="21"/>
        <v>12-2002</v>
      </c>
      <c r="D193" s="26" t="str">
        <f t="shared" si="18"/>
        <v>2002-12</v>
      </c>
      <c r="E193" s="19">
        <v>185.5</v>
      </c>
      <c r="F193" s="11">
        <f t="shared" si="22"/>
        <v>1.3732506738544474</v>
      </c>
      <c r="G193" s="29">
        <f t="shared" si="15"/>
        <v>1.4192075471698111</v>
      </c>
      <c r="H193" s="36">
        <f t="shared" si="19"/>
        <v>1.4574123989218331</v>
      </c>
      <c r="I193" s="39">
        <f t="shared" si="16"/>
        <v>1.4827870619946093</v>
      </c>
      <c r="J193" s="32">
        <f t="shared" si="20"/>
        <v>4</v>
      </c>
    </row>
    <row r="194" spans="1:10" x14ac:dyDescent="0.25">
      <c r="A194" s="19">
        <v>2003</v>
      </c>
      <c r="B194" s="19">
        <v>1</v>
      </c>
      <c r="C194" s="19" t="str">
        <f t="shared" si="21"/>
        <v>1-2003</v>
      </c>
      <c r="D194" s="26" t="str">
        <f t="shared" si="18"/>
        <v>2003-01</v>
      </c>
      <c r="E194" s="19">
        <v>186.6</v>
      </c>
      <c r="F194" s="11">
        <f t="shared" si="22"/>
        <v>1.3651554126473742</v>
      </c>
      <c r="G194" s="29">
        <f t="shared" ref="G194:G257" si="23">263.263/E194</f>
        <v>1.4108413719185422</v>
      </c>
      <c r="H194" s="36">
        <f t="shared" si="19"/>
        <v>1.4488210075026797</v>
      </c>
      <c r="I194" s="39">
        <f t="shared" ref="I194:I257" si="24">275.057/E194</f>
        <v>1.4740460878885318</v>
      </c>
      <c r="J194" s="32">
        <f t="shared" si="20"/>
        <v>1</v>
      </c>
    </row>
    <row r="195" spans="1:10" x14ac:dyDescent="0.25">
      <c r="A195" s="19">
        <v>2003</v>
      </c>
      <c r="B195" s="19">
        <v>2</v>
      </c>
      <c r="C195" s="19" t="str">
        <f t="shared" si="21"/>
        <v>2-2003</v>
      </c>
      <c r="D195" s="26" t="str">
        <f t="shared" ref="D195:D258" si="25">A195&amp;"-"&amp;TEXT(B195,"00")</f>
        <v>2003-02</v>
      </c>
      <c r="E195" s="19">
        <v>188.1</v>
      </c>
      <c r="F195" s="11">
        <f t="shared" si="22"/>
        <v>1.3542690058479532</v>
      </c>
      <c r="G195" s="29">
        <f t="shared" si="23"/>
        <v>1.3995906432748537</v>
      </c>
      <c r="H195" s="36">
        <f t="shared" ref="H195:H258" si="26">270.35/E195</f>
        <v>1.4372674109516217</v>
      </c>
      <c r="I195" s="39">
        <f t="shared" si="24"/>
        <v>1.4622913343965978</v>
      </c>
      <c r="J195" s="32">
        <f t="shared" ref="J195:J258" si="27">ROUNDUP(B195/3,0)</f>
        <v>1</v>
      </c>
    </row>
    <row r="196" spans="1:10" x14ac:dyDescent="0.25">
      <c r="A196" s="19">
        <v>2003</v>
      </c>
      <c r="B196" s="19">
        <v>3</v>
      </c>
      <c r="C196" s="19" t="str">
        <f t="shared" si="21"/>
        <v>3-2003</v>
      </c>
      <c r="D196" s="26" t="str">
        <f t="shared" si="25"/>
        <v>2003-03</v>
      </c>
      <c r="E196" s="19">
        <v>189.3</v>
      </c>
      <c r="F196" s="11">
        <f t="shared" si="22"/>
        <v>1.3456840993132593</v>
      </c>
      <c r="G196" s="29">
        <f t="shared" si="23"/>
        <v>1.3907184363444267</v>
      </c>
      <c r="H196" s="36">
        <f t="shared" si="26"/>
        <v>1.4281563655573164</v>
      </c>
      <c r="I196" s="39">
        <f t="shared" si="24"/>
        <v>1.4530216587427365</v>
      </c>
      <c r="J196" s="32">
        <f t="shared" si="27"/>
        <v>1</v>
      </c>
    </row>
    <row r="197" spans="1:10" x14ac:dyDescent="0.25">
      <c r="A197" s="19">
        <v>2003</v>
      </c>
      <c r="B197" s="19">
        <v>4</v>
      </c>
      <c r="C197" s="19" t="str">
        <f t="shared" si="21"/>
        <v>4-2003</v>
      </c>
      <c r="D197" s="26" t="str">
        <f t="shared" si="25"/>
        <v>2003-04</v>
      </c>
      <c r="E197" s="19">
        <v>188.8</v>
      </c>
      <c r="F197" s="11">
        <f t="shared" si="22"/>
        <v>1.3492478813559321</v>
      </c>
      <c r="G197" s="29">
        <f t="shared" si="23"/>
        <v>1.3944014830508473</v>
      </c>
      <c r="H197" s="36">
        <f t="shared" si="26"/>
        <v>1.431938559322034</v>
      </c>
      <c r="I197" s="39">
        <f t="shared" si="24"/>
        <v>1.4568697033898306</v>
      </c>
      <c r="J197" s="32">
        <f t="shared" si="27"/>
        <v>2</v>
      </c>
    </row>
    <row r="198" spans="1:10" x14ac:dyDescent="0.25">
      <c r="A198" s="19">
        <v>2003</v>
      </c>
      <c r="B198" s="19">
        <v>5</v>
      </c>
      <c r="C198" s="19" t="str">
        <f t="shared" si="21"/>
        <v>5-2003</v>
      </c>
      <c r="D198" s="26" t="str">
        <f t="shared" si="25"/>
        <v>2003-05</v>
      </c>
      <c r="E198" s="19">
        <v>188.5</v>
      </c>
      <c r="F198" s="11">
        <f t="shared" si="22"/>
        <v>1.351395225464191</v>
      </c>
      <c r="G198" s="29">
        <f t="shared" si="23"/>
        <v>1.3966206896551723</v>
      </c>
      <c r="H198" s="36">
        <f t="shared" si="26"/>
        <v>1.4342175066312999</v>
      </c>
      <c r="I198" s="39">
        <f t="shared" si="24"/>
        <v>1.459188328912467</v>
      </c>
      <c r="J198" s="32">
        <f t="shared" si="27"/>
        <v>2</v>
      </c>
    </row>
    <row r="199" spans="1:10" x14ac:dyDescent="0.25">
      <c r="A199" s="19">
        <v>2003</v>
      </c>
      <c r="B199" s="19">
        <v>6</v>
      </c>
      <c r="C199" s="19" t="str">
        <f t="shared" si="21"/>
        <v>6-2003</v>
      </c>
      <c r="D199" s="26" t="str">
        <f t="shared" si="25"/>
        <v>2003-06</v>
      </c>
      <c r="E199" s="19">
        <v>188.1</v>
      </c>
      <c r="F199" s="11">
        <f t="shared" si="22"/>
        <v>1.3542690058479532</v>
      </c>
      <c r="G199" s="29">
        <f t="shared" si="23"/>
        <v>1.3995906432748537</v>
      </c>
      <c r="H199" s="36">
        <f t="shared" si="26"/>
        <v>1.4372674109516217</v>
      </c>
      <c r="I199" s="39">
        <f t="shared" si="24"/>
        <v>1.4622913343965978</v>
      </c>
      <c r="J199" s="32">
        <f t="shared" si="27"/>
        <v>2</v>
      </c>
    </row>
    <row r="200" spans="1:10" x14ac:dyDescent="0.25">
      <c r="A200" s="19">
        <v>2003</v>
      </c>
      <c r="B200" s="19">
        <v>7</v>
      </c>
      <c r="C200" s="19" t="str">
        <f t="shared" si="21"/>
        <v>7-2003</v>
      </c>
      <c r="D200" s="26" t="str">
        <f t="shared" si="25"/>
        <v>2003-07</v>
      </c>
      <c r="E200" s="19">
        <v>188.4</v>
      </c>
      <c r="F200" s="11">
        <f t="shared" si="22"/>
        <v>1.3521125265392782</v>
      </c>
      <c r="G200" s="29">
        <f t="shared" si="23"/>
        <v>1.3973619957537153</v>
      </c>
      <c r="H200" s="36">
        <f t="shared" si="26"/>
        <v>1.4349787685774948</v>
      </c>
      <c r="I200" s="39">
        <f t="shared" si="24"/>
        <v>1.4599628450106157</v>
      </c>
      <c r="J200" s="32">
        <f t="shared" si="27"/>
        <v>3</v>
      </c>
    </row>
    <row r="201" spans="1:10" x14ac:dyDescent="0.25">
      <c r="A201" s="19">
        <v>2003</v>
      </c>
      <c r="B201" s="19">
        <v>8</v>
      </c>
      <c r="C201" s="19" t="str">
        <f t="shared" si="21"/>
        <v>8-2003</v>
      </c>
      <c r="D201" s="26" t="str">
        <f t="shared" si="25"/>
        <v>2003-08</v>
      </c>
      <c r="E201" s="19">
        <v>189.2</v>
      </c>
      <c r="F201" s="11">
        <f t="shared" si="22"/>
        <v>1.3463953488372093</v>
      </c>
      <c r="G201" s="29">
        <f t="shared" si="23"/>
        <v>1.391453488372093</v>
      </c>
      <c r="H201" s="36">
        <f t="shared" si="26"/>
        <v>1.428911205073996</v>
      </c>
      <c r="I201" s="39">
        <f t="shared" si="24"/>
        <v>1.4537896405919664</v>
      </c>
      <c r="J201" s="32">
        <f t="shared" si="27"/>
        <v>3</v>
      </c>
    </row>
    <row r="202" spans="1:10" x14ac:dyDescent="0.25">
      <c r="A202" s="19">
        <v>2003</v>
      </c>
      <c r="B202" s="19">
        <v>9</v>
      </c>
      <c r="C202" s="19" t="str">
        <f t="shared" si="21"/>
        <v>9-2003</v>
      </c>
      <c r="D202" s="26" t="str">
        <f t="shared" si="25"/>
        <v>2003-09</v>
      </c>
      <c r="E202" s="19">
        <v>189.6</v>
      </c>
      <c r="F202" s="11">
        <f t="shared" si="22"/>
        <v>1.3435548523206751</v>
      </c>
      <c r="G202" s="29">
        <f t="shared" si="23"/>
        <v>1.3885179324894514</v>
      </c>
      <c r="H202" s="36">
        <f t="shared" si="26"/>
        <v>1.4258966244725739</v>
      </c>
      <c r="I202" s="39">
        <f t="shared" si="24"/>
        <v>1.4507225738396625</v>
      </c>
      <c r="J202" s="32">
        <f t="shared" si="27"/>
        <v>3</v>
      </c>
    </row>
    <row r="203" spans="1:10" x14ac:dyDescent="0.25">
      <c r="A203" s="19">
        <v>2003</v>
      </c>
      <c r="B203" s="19">
        <v>10</v>
      </c>
      <c r="C203" s="19" t="str">
        <f t="shared" si="21"/>
        <v>10-2003</v>
      </c>
      <c r="D203" s="26" t="str">
        <f t="shared" si="25"/>
        <v>2003-10</v>
      </c>
      <c r="E203" s="19">
        <v>189.4</v>
      </c>
      <c r="F203" s="11">
        <f t="shared" si="22"/>
        <v>1.344973600844773</v>
      </c>
      <c r="G203" s="29">
        <f t="shared" si="23"/>
        <v>1.3899841605068637</v>
      </c>
      <c r="H203" s="36">
        <f t="shared" si="26"/>
        <v>1.4274023231256601</v>
      </c>
      <c r="I203" s="39">
        <f t="shared" si="24"/>
        <v>1.4522544878563886</v>
      </c>
      <c r="J203" s="32">
        <f t="shared" si="27"/>
        <v>4</v>
      </c>
    </row>
    <row r="204" spans="1:10" x14ac:dyDescent="0.25">
      <c r="A204" s="19">
        <v>2003</v>
      </c>
      <c r="B204" s="19">
        <v>11</v>
      </c>
      <c r="C204" s="19" t="str">
        <f t="shared" si="21"/>
        <v>11-2003</v>
      </c>
      <c r="D204" s="26" t="str">
        <f t="shared" si="25"/>
        <v>2003-11</v>
      </c>
      <c r="E204" s="19">
        <v>188.5</v>
      </c>
      <c r="F204" s="11">
        <f t="shared" si="22"/>
        <v>1.351395225464191</v>
      </c>
      <c r="G204" s="29">
        <f t="shared" si="23"/>
        <v>1.3966206896551723</v>
      </c>
      <c r="H204" s="36">
        <f t="shared" si="26"/>
        <v>1.4342175066312999</v>
      </c>
      <c r="I204" s="39">
        <f t="shared" si="24"/>
        <v>1.459188328912467</v>
      </c>
      <c r="J204" s="32">
        <f t="shared" si="27"/>
        <v>4</v>
      </c>
    </row>
    <row r="205" spans="1:10" x14ac:dyDescent="0.25">
      <c r="A205" s="19">
        <v>2003</v>
      </c>
      <c r="B205" s="19">
        <v>12</v>
      </c>
      <c r="C205" s="19" t="str">
        <f t="shared" si="21"/>
        <v>12-2003</v>
      </c>
      <c r="D205" s="26" t="str">
        <f t="shared" si="25"/>
        <v>2003-12</v>
      </c>
      <c r="E205" s="19">
        <v>188.3</v>
      </c>
      <c r="F205" s="11">
        <f t="shared" si="22"/>
        <v>1.3528305894848645</v>
      </c>
      <c r="G205" s="29">
        <f t="shared" si="23"/>
        <v>1.3981040892193306</v>
      </c>
      <c r="H205" s="36">
        <f t="shared" si="26"/>
        <v>1.435740839086564</v>
      </c>
      <c r="I205" s="39">
        <f t="shared" si="24"/>
        <v>1.4607381837493361</v>
      </c>
      <c r="J205" s="32">
        <f t="shared" si="27"/>
        <v>4</v>
      </c>
    </row>
    <row r="206" spans="1:10" x14ac:dyDescent="0.25">
      <c r="A206" s="19">
        <v>2004</v>
      </c>
      <c r="B206" s="19">
        <v>1</v>
      </c>
      <c r="C206" s="19" t="str">
        <f t="shared" si="21"/>
        <v>1-2004</v>
      </c>
      <c r="D206" s="26" t="str">
        <f t="shared" si="25"/>
        <v>2004-01</v>
      </c>
      <c r="E206" s="19">
        <v>189.4</v>
      </c>
      <c r="F206" s="11">
        <f t="shared" si="22"/>
        <v>1.344973600844773</v>
      </c>
      <c r="G206" s="29">
        <f t="shared" si="23"/>
        <v>1.3899841605068637</v>
      </c>
      <c r="H206" s="36">
        <f t="shared" si="26"/>
        <v>1.4274023231256601</v>
      </c>
      <c r="I206" s="39">
        <f t="shared" si="24"/>
        <v>1.4522544878563886</v>
      </c>
      <c r="J206" s="32">
        <f t="shared" si="27"/>
        <v>1</v>
      </c>
    </row>
    <row r="207" spans="1:10" x14ac:dyDescent="0.25">
      <c r="A207" s="19">
        <v>2004</v>
      </c>
      <c r="B207" s="19">
        <v>2</v>
      </c>
      <c r="C207" s="19" t="str">
        <f t="shared" si="21"/>
        <v>2-2004</v>
      </c>
      <c r="D207" s="26" t="str">
        <f t="shared" si="25"/>
        <v>2004-02</v>
      </c>
      <c r="E207" s="19">
        <v>190.8</v>
      </c>
      <c r="F207" s="11">
        <f t="shared" si="22"/>
        <v>1.3351048218029349</v>
      </c>
      <c r="G207" s="29">
        <f t="shared" si="23"/>
        <v>1.3797851153039831</v>
      </c>
      <c r="H207" s="36">
        <f t="shared" si="26"/>
        <v>1.4169287211740043</v>
      </c>
      <c r="I207" s="39">
        <f t="shared" si="24"/>
        <v>1.4415985324947589</v>
      </c>
      <c r="J207" s="32">
        <f t="shared" si="27"/>
        <v>1</v>
      </c>
    </row>
    <row r="208" spans="1:10" x14ac:dyDescent="0.25">
      <c r="A208" s="19">
        <v>2004</v>
      </c>
      <c r="B208" s="19">
        <v>3</v>
      </c>
      <c r="C208" s="19" t="str">
        <f t="shared" si="21"/>
        <v>3-2004</v>
      </c>
      <c r="D208" s="26" t="str">
        <f t="shared" si="25"/>
        <v>2004-03</v>
      </c>
      <c r="E208" s="19">
        <v>192.2</v>
      </c>
      <c r="F208" s="11">
        <f t="shared" si="22"/>
        <v>1.3253798126951093</v>
      </c>
      <c r="G208" s="29">
        <f t="shared" si="23"/>
        <v>1.3697346514047866</v>
      </c>
      <c r="H208" s="36">
        <f t="shared" si="26"/>
        <v>1.4066077003121751</v>
      </c>
      <c r="I208" s="39">
        <f t="shared" si="24"/>
        <v>1.431097814776275</v>
      </c>
      <c r="J208" s="32">
        <f t="shared" si="27"/>
        <v>1</v>
      </c>
    </row>
    <row r="209" spans="1:10" x14ac:dyDescent="0.25">
      <c r="A209" s="19">
        <v>2004</v>
      </c>
      <c r="B209" s="19">
        <v>4</v>
      </c>
      <c r="C209" s="19" t="str">
        <f t="shared" si="21"/>
        <v>4-2004</v>
      </c>
      <c r="D209" s="26" t="str">
        <f t="shared" si="25"/>
        <v>2004-04</v>
      </c>
      <c r="E209" s="19">
        <v>192.3</v>
      </c>
      <c r="F209" s="11">
        <f t="shared" si="22"/>
        <v>1.3246905876235049</v>
      </c>
      <c r="G209" s="29">
        <f t="shared" si="23"/>
        <v>1.3690223608944356</v>
      </c>
      <c r="H209" s="36">
        <f t="shared" si="26"/>
        <v>1.4058762350494021</v>
      </c>
      <c r="I209" s="39">
        <f t="shared" si="24"/>
        <v>1.4303536141445659</v>
      </c>
      <c r="J209" s="32">
        <f t="shared" si="27"/>
        <v>2</v>
      </c>
    </row>
    <row r="210" spans="1:10" x14ac:dyDescent="0.25">
      <c r="A210" s="19">
        <v>2004</v>
      </c>
      <c r="B210" s="19">
        <v>5</v>
      </c>
      <c r="C210" s="19" t="str">
        <f t="shared" si="21"/>
        <v>5-2004</v>
      </c>
      <c r="D210" s="26" t="str">
        <f t="shared" si="25"/>
        <v>2004-05</v>
      </c>
      <c r="E210" s="19">
        <v>193.4</v>
      </c>
      <c r="F210" s="11">
        <f t="shared" si="22"/>
        <v>1.3171561530506721</v>
      </c>
      <c r="G210" s="29">
        <f t="shared" si="23"/>
        <v>1.3612357807652533</v>
      </c>
      <c r="H210" s="36">
        <f t="shared" si="26"/>
        <v>1.3978800413650465</v>
      </c>
      <c r="I210" s="39">
        <f t="shared" si="24"/>
        <v>1.4222182006204758</v>
      </c>
      <c r="J210" s="32">
        <f t="shared" si="27"/>
        <v>2</v>
      </c>
    </row>
    <row r="211" spans="1:10" x14ac:dyDescent="0.25">
      <c r="A211" s="19">
        <v>2004</v>
      </c>
      <c r="B211" s="19">
        <v>6</v>
      </c>
      <c r="C211" s="19" t="str">
        <f t="shared" si="21"/>
        <v>6-2004</v>
      </c>
      <c r="D211" s="26" t="str">
        <f t="shared" si="25"/>
        <v>2004-06</v>
      </c>
      <c r="E211" s="19">
        <v>193.3</v>
      </c>
      <c r="F211" s="11">
        <f t="shared" si="22"/>
        <v>1.3178375581996895</v>
      </c>
      <c r="G211" s="29">
        <f t="shared" si="23"/>
        <v>1.3619399896533884</v>
      </c>
      <c r="H211" s="36">
        <f t="shared" si="26"/>
        <v>1.3986032074495602</v>
      </c>
      <c r="I211" s="39">
        <f t="shared" si="24"/>
        <v>1.422953957578893</v>
      </c>
      <c r="J211" s="32">
        <f t="shared" si="27"/>
        <v>2</v>
      </c>
    </row>
    <row r="212" spans="1:10" x14ac:dyDescent="0.25">
      <c r="A212" s="19">
        <v>2004</v>
      </c>
      <c r="B212" s="19">
        <v>7</v>
      </c>
      <c r="C212" s="19" t="str">
        <f t="shared" si="21"/>
        <v>7-2004</v>
      </c>
      <c r="D212" s="26" t="str">
        <f t="shared" si="25"/>
        <v>2004-07</v>
      </c>
      <c r="E212" s="19">
        <v>192.9</v>
      </c>
      <c r="F212" s="11">
        <f t="shared" si="22"/>
        <v>1.3205702436495592</v>
      </c>
      <c r="G212" s="29">
        <f t="shared" si="23"/>
        <v>1.3647641264904093</v>
      </c>
      <c r="H212" s="36">
        <f t="shared" si="26"/>
        <v>1.4015033696215657</v>
      </c>
      <c r="I212" s="39">
        <f t="shared" si="24"/>
        <v>1.4259046137895284</v>
      </c>
      <c r="J212" s="32">
        <f t="shared" si="27"/>
        <v>3</v>
      </c>
    </row>
    <row r="213" spans="1:10" x14ac:dyDescent="0.25">
      <c r="A213" s="19">
        <v>2004</v>
      </c>
      <c r="B213" s="19">
        <v>8</v>
      </c>
      <c r="C213" s="19" t="str">
        <f t="shared" si="21"/>
        <v>8-2004</v>
      </c>
      <c r="D213" s="26" t="str">
        <f t="shared" si="25"/>
        <v>2004-08</v>
      </c>
      <c r="E213" s="19">
        <v>193</v>
      </c>
      <c r="F213" s="11">
        <f t="shared" si="22"/>
        <v>1.3198860103626944</v>
      </c>
      <c r="G213" s="29">
        <f t="shared" si="23"/>
        <v>1.3640569948186527</v>
      </c>
      <c r="H213" s="36">
        <f t="shared" si="26"/>
        <v>1.4007772020725391</v>
      </c>
      <c r="I213" s="39">
        <f t="shared" si="24"/>
        <v>1.4251658031088084</v>
      </c>
      <c r="J213" s="32">
        <f t="shared" si="27"/>
        <v>3</v>
      </c>
    </row>
    <row r="214" spans="1:10" x14ac:dyDescent="0.25">
      <c r="A214" s="19">
        <v>2004</v>
      </c>
      <c r="B214" s="19">
        <v>9</v>
      </c>
      <c r="C214" s="19" t="str">
        <f t="shared" si="21"/>
        <v>9-2004</v>
      </c>
      <c r="D214" s="26" t="str">
        <f t="shared" si="25"/>
        <v>2004-09</v>
      </c>
      <c r="E214" s="19">
        <v>193.8</v>
      </c>
      <c r="F214" s="11">
        <f t="shared" si="22"/>
        <v>1.3144375644994839</v>
      </c>
      <c r="G214" s="29">
        <f t="shared" si="23"/>
        <v>1.3584262125902991</v>
      </c>
      <c r="H214" s="36">
        <f t="shared" si="26"/>
        <v>1.3949948400412797</v>
      </c>
      <c r="I214" s="39">
        <f t="shared" si="24"/>
        <v>1.4192827657378742</v>
      </c>
      <c r="J214" s="32">
        <f t="shared" si="27"/>
        <v>3</v>
      </c>
    </row>
    <row r="215" spans="1:10" x14ac:dyDescent="0.25">
      <c r="A215" s="19">
        <v>2004</v>
      </c>
      <c r="B215" s="19">
        <v>10</v>
      </c>
      <c r="C215" s="19" t="str">
        <f t="shared" si="21"/>
        <v>10-2004</v>
      </c>
      <c r="D215" s="26" t="str">
        <f t="shared" si="25"/>
        <v>2004-10</v>
      </c>
      <c r="E215" s="19">
        <v>195</v>
      </c>
      <c r="F215" s="11">
        <f t="shared" si="22"/>
        <v>1.3063487179487179</v>
      </c>
      <c r="G215" s="29">
        <f t="shared" si="23"/>
        <v>1.3500666666666665</v>
      </c>
      <c r="H215" s="36">
        <f t="shared" si="26"/>
        <v>1.3864102564102565</v>
      </c>
      <c r="I215" s="39">
        <f t="shared" si="24"/>
        <v>1.4105487179487179</v>
      </c>
      <c r="J215" s="32">
        <f t="shared" si="27"/>
        <v>4</v>
      </c>
    </row>
    <row r="216" spans="1:10" x14ac:dyDescent="0.25">
      <c r="A216" s="19">
        <v>2004</v>
      </c>
      <c r="B216" s="19">
        <v>11</v>
      </c>
      <c r="C216" s="19" t="str">
        <f t="shared" si="21"/>
        <v>11-2004</v>
      </c>
      <c r="D216" s="26" t="str">
        <f t="shared" si="25"/>
        <v>2004-11</v>
      </c>
      <c r="E216" s="19">
        <v>195.1</v>
      </c>
      <c r="F216" s="11">
        <f t="shared" si="22"/>
        <v>1.3056791389031266</v>
      </c>
      <c r="G216" s="29">
        <f t="shared" si="23"/>
        <v>1.3493746796514607</v>
      </c>
      <c r="H216" s="36">
        <f t="shared" si="26"/>
        <v>1.3856996412096363</v>
      </c>
      <c r="I216" s="39">
        <f t="shared" si="24"/>
        <v>1.4098257303946695</v>
      </c>
      <c r="J216" s="32">
        <f t="shared" si="27"/>
        <v>4</v>
      </c>
    </row>
    <row r="217" spans="1:10" x14ac:dyDescent="0.25">
      <c r="A217" s="19">
        <v>2004</v>
      </c>
      <c r="B217" s="19">
        <v>12</v>
      </c>
      <c r="C217" s="19" t="str">
        <f t="shared" si="21"/>
        <v>12-2004</v>
      </c>
      <c r="D217" s="26" t="str">
        <f t="shared" si="25"/>
        <v>2004-12</v>
      </c>
      <c r="E217" s="19">
        <v>194.2</v>
      </c>
      <c r="F217" s="11">
        <f t="shared" si="22"/>
        <v>1.3117301750772401</v>
      </c>
      <c r="G217" s="29">
        <f t="shared" si="23"/>
        <v>1.3556282183316168</v>
      </c>
      <c r="H217" s="36">
        <f t="shared" si="26"/>
        <v>1.3921215242018539</v>
      </c>
      <c r="I217" s="39">
        <f t="shared" si="24"/>
        <v>1.4163594232749743</v>
      </c>
      <c r="J217" s="32">
        <f t="shared" si="27"/>
        <v>4</v>
      </c>
    </row>
    <row r="218" spans="1:10" x14ac:dyDescent="0.25">
      <c r="A218" s="19">
        <v>2005</v>
      </c>
      <c r="B218" s="19">
        <v>1</v>
      </c>
      <c r="C218" s="19" t="str">
        <f t="shared" si="21"/>
        <v>1-2005</v>
      </c>
      <c r="D218" s="26" t="str">
        <f t="shared" si="25"/>
        <v>2005-01</v>
      </c>
      <c r="E218" s="19">
        <v>194.5</v>
      </c>
      <c r="F218" s="11">
        <f t="shared" si="22"/>
        <v>1.3097069408740361</v>
      </c>
      <c r="G218" s="29">
        <f t="shared" si="23"/>
        <v>1.3535372750642671</v>
      </c>
      <c r="H218" s="36">
        <f t="shared" si="26"/>
        <v>1.3899742930591261</v>
      </c>
      <c r="I218" s="39">
        <f t="shared" si="24"/>
        <v>1.4141748071979436</v>
      </c>
      <c r="J218" s="32">
        <f t="shared" si="27"/>
        <v>1</v>
      </c>
    </row>
    <row r="219" spans="1:10" x14ac:dyDescent="0.25">
      <c r="A219" s="19">
        <v>2005</v>
      </c>
      <c r="B219" s="19">
        <v>2</v>
      </c>
      <c r="C219" s="19" t="str">
        <f t="shared" si="21"/>
        <v>2-2005</v>
      </c>
      <c r="D219" s="26" t="str">
        <f t="shared" si="25"/>
        <v>2005-02</v>
      </c>
      <c r="E219" s="19">
        <v>195.7</v>
      </c>
      <c r="F219" s="11">
        <f t="shared" si="22"/>
        <v>1.3016760347470619</v>
      </c>
      <c r="G219" s="29">
        <f t="shared" si="23"/>
        <v>1.3452376085845681</v>
      </c>
      <c r="H219" s="36">
        <f t="shared" si="26"/>
        <v>1.3814512008175781</v>
      </c>
      <c r="I219" s="39">
        <f t="shared" si="24"/>
        <v>1.4055033214103221</v>
      </c>
      <c r="J219" s="32">
        <f t="shared" si="27"/>
        <v>1</v>
      </c>
    </row>
    <row r="220" spans="1:10" x14ac:dyDescent="0.25">
      <c r="A220" s="19">
        <v>2005</v>
      </c>
      <c r="B220" s="19">
        <v>3</v>
      </c>
      <c r="C220" s="19" t="str">
        <f t="shared" si="21"/>
        <v>3-2005</v>
      </c>
      <c r="D220" s="26" t="str">
        <f t="shared" si="25"/>
        <v>2005-03</v>
      </c>
      <c r="E220" s="19">
        <v>197.1</v>
      </c>
      <c r="F220" s="11">
        <f t="shared" si="22"/>
        <v>1.2924302384576358</v>
      </c>
      <c r="G220" s="29">
        <f t="shared" si="23"/>
        <v>1.3356823947234906</v>
      </c>
      <c r="H220" s="36">
        <f t="shared" si="26"/>
        <v>1.371638762049721</v>
      </c>
      <c r="I220" s="39">
        <f t="shared" si="24"/>
        <v>1.395520040588534</v>
      </c>
      <c r="J220" s="32">
        <f t="shared" si="27"/>
        <v>1</v>
      </c>
    </row>
    <row r="221" spans="1:10" x14ac:dyDescent="0.25">
      <c r="A221" s="19">
        <v>2005</v>
      </c>
      <c r="B221" s="19">
        <v>4</v>
      </c>
      <c r="C221" s="19" t="str">
        <f t="shared" si="21"/>
        <v>4-2005</v>
      </c>
      <c r="D221" s="26" t="str">
        <f t="shared" si="25"/>
        <v>2005-04</v>
      </c>
      <c r="E221" s="19">
        <v>198.6</v>
      </c>
      <c r="F221" s="11">
        <f t="shared" si="22"/>
        <v>1.2826686807653576</v>
      </c>
      <c r="G221" s="29">
        <f t="shared" si="23"/>
        <v>1.3255941591137965</v>
      </c>
      <c r="H221" s="36">
        <f t="shared" si="26"/>
        <v>1.3612789526686808</v>
      </c>
      <c r="I221" s="39">
        <f t="shared" si="24"/>
        <v>1.3849798590130917</v>
      </c>
      <c r="J221" s="32">
        <f t="shared" si="27"/>
        <v>2</v>
      </c>
    </row>
    <row r="222" spans="1:10" x14ac:dyDescent="0.25">
      <c r="A222" s="19">
        <v>2005</v>
      </c>
      <c r="B222" s="19">
        <v>5</v>
      </c>
      <c r="C222" s="19" t="str">
        <f t="shared" si="21"/>
        <v>5-2005</v>
      </c>
      <c r="D222" s="26" t="str">
        <f t="shared" si="25"/>
        <v>2005-05</v>
      </c>
      <c r="E222" s="19">
        <v>198.8</v>
      </c>
      <c r="F222" s="11">
        <f t="shared" si="22"/>
        <v>1.2813782696177061</v>
      </c>
      <c r="G222" s="29">
        <f t="shared" si="23"/>
        <v>1.3242605633802815</v>
      </c>
      <c r="H222" s="36">
        <f t="shared" si="26"/>
        <v>1.3599094567404426</v>
      </c>
      <c r="I222" s="39">
        <f t="shared" si="24"/>
        <v>1.3835865191146881</v>
      </c>
      <c r="J222" s="32">
        <f t="shared" si="27"/>
        <v>2</v>
      </c>
    </row>
    <row r="223" spans="1:10" x14ac:dyDescent="0.25">
      <c r="A223" s="19">
        <v>2005</v>
      </c>
      <c r="B223" s="19">
        <v>6</v>
      </c>
      <c r="C223" s="19" t="str">
        <f t="shared" ref="C223:C286" si="28">B223&amp;"-"&amp;A223</f>
        <v>6-2005</v>
      </c>
      <c r="D223" s="26" t="str">
        <f t="shared" si="25"/>
        <v>2005-06</v>
      </c>
      <c r="E223" s="19">
        <v>198</v>
      </c>
      <c r="F223" s="11">
        <f t="shared" ref="F223:F286" si="29">254.738/E223</f>
        <v>1.2865555555555555</v>
      </c>
      <c r="G223" s="29">
        <f t="shared" si="23"/>
        <v>1.3296111111111111</v>
      </c>
      <c r="H223" s="36">
        <f t="shared" si="26"/>
        <v>1.3654040404040406</v>
      </c>
      <c r="I223" s="39">
        <f t="shared" si="24"/>
        <v>1.3891767676767677</v>
      </c>
      <c r="J223" s="32">
        <f t="shared" si="27"/>
        <v>2</v>
      </c>
    </row>
    <row r="224" spans="1:10" x14ac:dyDescent="0.25">
      <c r="A224" s="19">
        <v>2005</v>
      </c>
      <c r="B224" s="19">
        <v>7</v>
      </c>
      <c r="C224" s="19" t="str">
        <f t="shared" si="28"/>
        <v>7-2005</v>
      </c>
      <c r="D224" s="26" t="str">
        <f t="shared" si="25"/>
        <v>2005-07</v>
      </c>
      <c r="E224" s="19">
        <v>198.6</v>
      </c>
      <c r="F224" s="11">
        <f t="shared" si="29"/>
        <v>1.2826686807653576</v>
      </c>
      <c r="G224" s="29">
        <f t="shared" si="23"/>
        <v>1.3255941591137965</v>
      </c>
      <c r="H224" s="36">
        <f t="shared" si="26"/>
        <v>1.3612789526686808</v>
      </c>
      <c r="I224" s="39">
        <f t="shared" si="24"/>
        <v>1.3849798590130917</v>
      </c>
      <c r="J224" s="32">
        <f t="shared" si="27"/>
        <v>3</v>
      </c>
    </row>
    <row r="225" spans="1:10" x14ac:dyDescent="0.25">
      <c r="A225" s="19">
        <v>2005</v>
      </c>
      <c r="B225" s="19">
        <v>8</v>
      </c>
      <c r="C225" s="19" t="str">
        <f t="shared" si="28"/>
        <v>8-2005</v>
      </c>
      <c r="D225" s="26" t="str">
        <f t="shared" si="25"/>
        <v>2005-08</v>
      </c>
      <c r="E225" s="19">
        <v>199.6</v>
      </c>
      <c r="F225" s="11">
        <f t="shared" si="29"/>
        <v>1.2762424849699399</v>
      </c>
      <c r="G225" s="29">
        <f t="shared" si="23"/>
        <v>1.3189529058116232</v>
      </c>
      <c r="H225" s="36">
        <f t="shared" si="26"/>
        <v>1.3544589178356714</v>
      </c>
      <c r="I225" s="39">
        <f t="shared" si="24"/>
        <v>1.3780410821643287</v>
      </c>
      <c r="J225" s="32">
        <f t="shared" si="27"/>
        <v>3</v>
      </c>
    </row>
    <row r="226" spans="1:10" x14ac:dyDescent="0.25">
      <c r="A226" s="19">
        <v>2005</v>
      </c>
      <c r="B226" s="19">
        <v>9</v>
      </c>
      <c r="C226" s="19" t="str">
        <f t="shared" si="28"/>
        <v>9-2005</v>
      </c>
      <c r="D226" s="26" t="str">
        <f t="shared" si="25"/>
        <v>2005-09</v>
      </c>
      <c r="E226" s="19">
        <v>201.7</v>
      </c>
      <c r="F226" s="11">
        <f t="shared" si="29"/>
        <v>1.2629548834903321</v>
      </c>
      <c r="G226" s="29">
        <f t="shared" si="23"/>
        <v>1.3052206246901339</v>
      </c>
      <c r="H226" s="36">
        <f t="shared" si="26"/>
        <v>1.3403569657907786</v>
      </c>
      <c r="I226" s="39">
        <f t="shared" si="24"/>
        <v>1.3636936043629153</v>
      </c>
      <c r="J226" s="32">
        <f t="shared" si="27"/>
        <v>3</v>
      </c>
    </row>
    <row r="227" spans="1:10" x14ac:dyDescent="0.25">
      <c r="A227" s="19">
        <v>2005</v>
      </c>
      <c r="B227" s="19">
        <v>10</v>
      </c>
      <c r="C227" s="19" t="str">
        <f t="shared" si="28"/>
        <v>10-2005</v>
      </c>
      <c r="D227" s="26" t="str">
        <f t="shared" si="25"/>
        <v>2005-10</v>
      </c>
      <c r="E227" s="19">
        <v>202.6</v>
      </c>
      <c r="F227" s="11">
        <f t="shared" si="29"/>
        <v>1.2573445212240868</v>
      </c>
      <c r="G227" s="29">
        <f t="shared" si="23"/>
        <v>1.2994225074037511</v>
      </c>
      <c r="H227" s="36">
        <f t="shared" si="26"/>
        <v>1.3344027640671274</v>
      </c>
      <c r="I227" s="39">
        <f t="shared" si="24"/>
        <v>1.3576357354392894</v>
      </c>
      <c r="J227" s="32">
        <f t="shared" si="27"/>
        <v>4</v>
      </c>
    </row>
    <row r="228" spans="1:10" x14ac:dyDescent="0.25">
      <c r="A228" s="19">
        <v>2005</v>
      </c>
      <c r="B228" s="19">
        <v>11</v>
      </c>
      <c r="C228" s="19" t="str">
        <f t="shared" si="28"/>
        <v>11-2005</v>
      </c>
      <c r="D228" s="26" t="str">
        <f t="shared" si="25"/>
        <v>2005-11</v>
      </c>
      <c r="E228" s="19">
        <v>201.4</v>
      </c>
      <c r="F228" s="11">
        <f t="shared" si="29"/>
        <v>1.2648361469712015</v>
      </c>
      <c r="G228" s="29">
        <f t="shared" si="23"/>
        <v>1.3071648460774576</v>
      </c>
      <c r="H228" s="36">
        <f t="shared" si="26"/>
        <v>1.342353525322741</v>
      </c>
      <c r="I228" s="39">
        <f t="shared" si="24"/>
        <v>1.3657249255213506</v>
      </c>
      <c r="J228" s="32">
        <f t="shared" si="27"/>
        <v>4</v>
      </c>
    </row>
    <row r="229" spans="1:10" x14ac:dyDescent="0.25">
      <c r="A229" s="19">
        <v>2005</v>
      </c>
      <c r="B229" s="19">
        <v>12</v>
      </c>
      <c r="C229" s="19" t="str">
        <f t="shared" si="28"/>
        <v>12-2005</v>
      </c>
      <c r="D229" s="26" t="str">
        <f t="shared" si="25"/>
        <v>2005-12</v>
      </c>
      <c r="E229" s="19">
        <v>200</v>
      </c>
      <c r="F229" s="11">
        <f t="shared" si="29"/>
        <v>1.27369</v>
      </c>
      <c r="G229" s="29">
        <f t="shared" si="23"/>
        <v>1.3163149999999999</v>
      </c>
      <c r="H229" s="36">
        <f t="shared" si="26"/>
        <v>1.35175</v>
      </c>
      <c r="I229" s="39">
        <f t="shared" si="24"/>
        <v>1.3752850000000001</v>
      </c>
      <c r="J229" s="32">
        <f t="shared" si="27"/>
        <v>4</v>
      </c>
    </row>
    <row r="230" spans="1:10" x14ac:dyDescent="0.25">
      <c r="A230" s="19">
        <v>2006</v>
      </c>
      <c r="B230" s="19">
        <v>1</v>
      </c>
      <c r="C230" s="19" t="str">
        <f t="shared" si="28"/>
        <v>1-2006</v>
      </c>
      <c r="D230" s="26" t="str">
        <f t="shared" si="25"/>
        <v>2006-01</v>
      </c>
      <c r="E230" s="19">
        <v>201.7</v>
      </c>
      <c r="F230" s="11">
        <f t="shared" si="29"/>
        <v>1.2629548834903321</v>
      </c>
      <c r="G230" s="29">
        <f t="shared" si="23"/>
        <v>1.3052206246901339</v>
      </c>
      <c r="H230" s="36">
        <f t="shared" si="26"/>
        <v>1.3403569657907786</v>
      </c>
      <c r="I230" s="39">
        <f t="shared" si="24"/>
        <v>1.3636936043629153</v>
      </c>
      <c r="J230" s="32">
        <f t="shared" si="27"/>
        <v>1</v>
      </c>
    </row>
    <row r="231" spans="1:10" x14ac:dyDescent="0.25">
      <c r="A231" s="19">
        <v>2006</v>
      </c>
      <c r="B231" s="19">
        <v>2</v>
      </c>
      <c r="C231" s="19" t="str">
        <f t="shared" si="28"/>
        <v>2-2006</v>
      </c>
      <c r="D231" s="26" t="str">
        <f t="shared" si="25"/>
        <v>2006-02</v>
      </c>
      <c r="E231" s="19">
        <v>202.7</v>
      </c>
      <c r="F231" s="11">
        <f t="shared" si="29"/>
        <v>1.25672422298964</v>
      </c>
      <c r="G231" s="29">
        <f t="shared" si="23"/>
        <v>1.2987814504193389</v>
      </c>
      <c r="H231" s="36">
        <f t="shared" si="26"/>
        <v>1.3337444499259992</v>
      </c>
      <c r="I231" s="39">
        <f t="shared" si="24"/>
        <v>1.3569659595461274</v>
      </c>
      <c r="J231" s="32">
        <f t="shared" si="27"/>
        <v>1</v>
      </c>
    </row>
    <row r="232" spans="1:10" x14ac:dyDescent="0.25">
      <c r="A232" s="19">
        <v>2006</v>
      </c>
      <c r="B232" s="19">
        <v>3</v>
      </c>
      <c r="C232" s="19" t="str">
        <f t="shared" si="28"/>
        <v>3-2006</v>
      </c>
      <c r="D232" s="26" t="str">
        <f t="shared" si="25"/>
        <v>2006-03</v>
      </c>
      <c r="E232" s="19">
        <v>203.8</v>
      </c>
      <c r="F232" s="11">
        <f t="shared" si="29"/>
        <v>1.2499411187438665</v>
      </c>
      <c r="G232" s="29">
        <f t="shared" si="23"/>
        <v>1.2917713444553482</v>
      </c>
      <c r="H232" s="36">
        <f t="shared" si="26"/>
        <v>1.3265456329735035</v>
      </c>
      <c r="I232" s="39">
        <f t="shared" si="24"/>
        <v>1.3496418056918547</v>
      </c>
      <c r="J232" s="32">
        <f t="shared" si="27"/>
        <v>1</v>
      </c>
    </row>
    <row r="233" spans="1:10" x14ac:dyDescent="0.25">
      <c r="A233" s="19">
        <v>2006</v>
      </c>
      <c r="B233" s="19">
        <v>4</v>
      </c>
      <c r="C233" s="19" t="str">
        <f t="shared" si="28"/>
        <v>4-2006</v>
      </c>
      <c r="D233" s="26" t="str">
        <f t="shared" si="25"/>
        <v>2006-04</v>
      </c>
      <c r="E233" s="19">
        <v>205.3</v>
      </c>
      <c r="F233" s="11">
        <f t="shared" si="29"/>
        <v>1.2408085728202629</v>
      </c>
      <c r="G233" s="29">
        <f t="shared" si="23"/>
        <v>1.2823331709693131</v>
      </c>
      <c r="H233" s="36">
        <f t="shared" si="26"/>
        <v>1.3168533852898199</v>
      </c>
      <c r="I233" s="39">
        <f t="shared" si="24"/>
        <v>1.3397808085728202</v>
      </c>
      <c r="J233" s="32">
        <f t="shared" si="27"/>
        <v>2</v>
      </c>
    </row>
    <row r="234" spans="1:10" x14ac:dyDescent="0.25">
      <c r="A234" s="19">
        <v>2006</v>
      </c>
      <c r="B234" s="19">
        <v>5</v>
      </c>
      <c r="C234" s="19" t="str">
        <f t="shared" si="28"/>
        <v>5-2006</v>
      </c>
      <c r="D234" s="26" t="str">
        <f t="shared" si="25"/>
        <v>2006-05</v>
      </c>
      <c r="E234" s="19">
        <v>206.9</v>
      </c>
      <c r="F234" s="11">
        <f t="shared" si="29"/>
        <v>1.2312131464475591</v>
      </c>
      <c r="G234" s="29">
        <f t="shared" si="23"/>
        <v>1.27241662638956</v>
      </c>
      <c r="H234" s="36">
        <f t="shared" si="26"/>
        <v>1.3066698888351862</v>
      </c>
      <c r="I234" s="39">
        <f t="shared" si="24"/>
        <v>1.3294200096665056</v>
      </c>
      <c r="J234" s="32">
        <f t="shared" si="27"/>
        <v>2</v>
      </c>
    </row>
    <row r="235" spans="1:10" x14ac:dyDescent="0.25">
      <c r="A235" s="19">
        <v>2006</v>
      </c>
      <c r="B235" s="19">
        <v>6</v>
      </c>
      <c r="C235" s="19" t="str">
        <f t="shared" si="28"/>
        <v>6-2006</v>
      </c>
      <c r="D235" s="26" t="str">
        <f t="shared" si="25"/>
        <v>2006-06</v>
      </c>
      <c r="E235" s="19">
        <v>206.4</v>
      </c>
      <c r="F235" s="11">
        <f t="shared" si="29"/>
        <v>1.2341957364341085</v>
      </c>
      <c r="G235" s="29">
        <f t="shared" si="23"/>
        <v>1.2754990310077519</v>
      </c>
      <c r="H235" s="36">
        <f t="shared" si="26"/>
        <v>1.3098352713178296</v>
      </c>
      <c r="I235" s="39">
        <f t="shared" si="24"/>
        <v>1.332640503875969</v>
      </c>
      <c r="J235" s="32">
        <f t="shared" si="27"/>
        <v>2</v>
      </c>
    </row>
    <row r="236" spans="1:10" x14ac:dyDescent="0.25">
      <c r="A236" s="19">
        <v>2006</v>
      </c>
      <c r="B236" s="19">
        <v>7</v>
      </c>
      <c r="C236" s="19" t="str">
        <f t="shared" si="28"/>
        <v>7-2006</v>
      </c>
      <c r="D236" s="26" t="str">
        <f t="shared" si="25"/>
        <v>2006-07</v>
      </c>
      <c r="E236" s="19">
        <v>206.7</v>
      </c>
      <c r="F236" s="11">
        <f t="shared" si="29"/>
        <v>1.2324044508950169</v>
      </c>
      <c r="G236" s="29">
        <f t="shared" si="23"/>
        <v>1.2736477987421384</v>
      </c>
      <c r="H236" s="36">
        <f t="shared" si="26"/>
        <v>1.3079342041606195</v>
      </c>
      <c r="I236" s="39">
        <f t="shared" si="24"/>
        <v>1.3307063376874699</v>
      </c>
      <c r="J236" s="32">
        <f t="shared" si="27"/>
        <v>3</v>
      </c>
    </row>
    <row r="237" spans="1:10" x14ac:dyDescent="0.25">
      <c r="A237" s="19">
        <v>2006</v>
      </c>
      <c r="B237" s="19">
        <v>8</v>
      </c>
      <c r="C237" s="19" t="str">
        <f t="shared" si="28"/>
        <v>8-2006</v>
      </c>
      <c r="D237" s="26" t="str">
        <f t="shared" si="25"/>
        <v>2006-08</v>
      </c>
      <c r="E237" s="19">
        <v>207.5</v>
      </c>
      <c r="F237" s="11">
        <f t="shared" si="29"/>
        <v>1.2276530120481928</v>
      </c>
      <c r="G237" s="29">
        <f t="shared" si="23"/>
        <v>1.2687373493975902</v>
      </c>
      <c r="H237" s="36">
        <f t="shared" si="26"/>
        <v>1.3028915662650604</v>
      </c>
      <c r="I237" s="39">
        <f t="shared" si="24"/>
        <v>1.3255759036144579</v>
      </c>
      <c r="J237" s="32">
        <f t="shared" si="27"/>
        <v>3</v>
      </c>
    </row>
    <row r="238" spans="1:10" x14ac:dyDescent="0.25">
      <c r="A238" s="19">
        <v>2006</v>
      </c>
      <c r="B238" s="19">
        <v>9</v>
      </c>
      <c r="C238" s="19" t="str">
        <f t="shared" si="28"/>
        <v>9-2006</v>
      </c>
      <c r="D238" s="26" t="str">
        <f t="shared" si="25"/>
        <v>2006-09</v>
      </c>
      <c r="E238" s="19">
        <v>207.8</v>
      </c>
      <c r="F238" s="11">
        <f t="shared" si="29"/>
        <v>1.225880654475457</v>
      </c>
      <c r="G238" s="29">
        <f t="shared" si="23"/>
        <v>1.2669056785370547</v>
      </c>
      <c r="H238" s="36">
        <f t="shared" si="26"/>
        <v>1.3010105871029838</v>
      </c>
      <c r="I238" s="39">
        <f t="shared" si="24"/>
        <v>1.3236621751684312</v>
      </c>
      <c r="J238" s="32">
        <f t="shared" si="27"/>
        <v>3</v>
      </c>
    </row>
    <row r="239" spans="1:10" x14ac:dyDescent="0.25">
      <c r="A239" s="19">
        <v>2006</v>
      </c>
      <c r="B239" s="19">
        <v>10</v>
      </c>
      <c r="C239" s="19" t="str">
        <f t="shared" si="28"/>
        <v>10-2006</v>
      </c>
      <c r="D239" s="26" t="str">
        <f t="shared" si="25"/>
        <v>2006-10</v>
      </c>
      <c r="E239" s="19">
        <v>207.1</v>
      </c>
      <c r="F239" s="11">
        <f t="shared" si="29"/>
        <v>1.2300241429261227</v>
      </c>
      <c r="G239" s="29">
        <f t="shared" si="23"/>
        <v>1.2711878319652341</v>
      </c>
      <c r="H239" s="36">
        <f t="shared" si="26"/>
        <v>1.3054080154514729</v>
      </c>
      <c r="I239" s="39">
        <f t="shared" si="24"/>
        <v>1.3281361661033317</v>
      </c>
      <c r="J239" s="32">
        <f t="shared" si="27"/>
        <v>4</v>
      </c>
    </row>
    <row r="240" spans="1:10" x14ac:dyDescent="0.25">
      <c r="A240" s="19">
        <v>2006</v>
      </c>
      <c r="B240" s="19">
        <v>11</v>
      </c>
      <c r="C240" s="19" t="str">
        <f t="shared" si="28"/>
        <v>11-2006</v>
      </c>
      <c r="D240" s="26" t="str">
        <f t="shared" si="25"/>
        <v>2006-11</v>
      </c>
      <c r="E240" s="19">
        <v>206.3</v>
      </c>
      <c r="F240" s="11">
        <f t="shared" si="29"/>
        <v>1.2347939893359186</v>
      </c>
      <c r="G240" s="29">
        <f t="shared" si="23"/>
        <v>1.2761173048957826</v>
      </c>
      <c r="H240" s="36">
        <f t="shared" si="26"/>
        <v>1.3104701890450801</v>
      </c>
      <c r="I240" s="39">
        <f t="shared" si="24"/>
        <v>1.3332864760058167</v>
      </c>
      <c r="J240" s="32">
        <f t="shared" si="27"/>
        <v>4</v>
      </c>
    </row>
    <row r="241" spans="1:10" x14ac:dyDescent="0.25">
      <c r="A241" s="19">
        <v>2006</v>
      </c>
      <c r="B241" s="19">
        <v>12</v>
      </c>
      <c r="C241" s="19" t="str">
        <f t="shared" si="28"/>
        <v>12-2006</v>
      </c>
      <c r="D241" s="26" t="str">
        <f t="shared" si="25"/>
        <v>2006-12</v>
      </c>
      <c r="E241" s="19">
        <v>206.2</v>
      </c>
      <c r="F241" s="11">
        <f t="shared" si="29"/>
        <v>1.2353928225024249</v>
      </c>
      <c r="G241" s="29">
        <f t="shared" si="23"/>
        <v>1.2767361784675073</v>
      </c>
      <c r="H241" s="36">
        <f t="shared" si="26"/>
        <v>1.3111057225994183</v>
      </c>
      <c r="I241" s="39">
        <f t="shared" si="24"/>
        <v>1.3339330746847722</v>
      </c>
      <c r="J241" s="32">
        <f t="shared" si="27"/>
        <v>4</v>
      </c>
    </row>
    <row r="242" spans="1:10" x14ac:dyDescent="0.25">
      <c r="A242" s="19">
        <v>2007</v>
      </c>
      <c r="B242" s="19">
        <v>1</v>
      </c>
      <c r="C242" s="19" t="str">
        <f t="shared" si="28"/>
        <v>1-2007</v>
      </c>
      <c r="D242" s="26" t="str">
        <f t="shared" si="25"/>
        <v>2007-01</v>
      </c>
      <c r="E242" s="19">
        <v>207.79</v>
      </c>
      <c r="F242" s="11">
        <f t="shared" si="29"/>
        <v>1.2259396506087878</v>
      </c>
      <c r="G242" s="29">
        <f t="shared" si="23"/>
        <v>1.2669666490206457</v>
      </c>
      <c r="H242" s="36">
        <f t="shared" si="26"/>
        <v>1.3010731989027384</v>
      </c>
      <c r="I242" s="39">
        <f t="shared" si="24"/>
        <v>1.3237258770874443</v>
      </c>
      <c r="J242" s="32">
        <f t="shared" si="27"/>
        <v>1</v>
      </c>
    </row>
    <row r="243" spans="1:10" x14ac:dyDescent="0.25">
      <c r="A243" s="19">
        <v>2007</v>
      </c>
      <c r="B243" s="19">
        <v>2</v>
      </c>
      <c r="C243" s="19" t="str">
        <f t="shared" si="28"/>
        <v>2-2007</v>
      </c>
      <c r="D243" s="26" t="str">
        <f t="shared" si="25"/>
        <v>2007-02</v>
      </c>
      <c r="E243" s="19">
        <v>208.995</v>
      </c>
      <c r="F243" s="11">
        <f t="shared" si="29"/>
        <v>1.2188712648627957</v>
      </c>
      <c r="G243" s="29">
        <f t="shared" si="23"/>
        <v>1.259661714395081</v>
      </c>
      <c r="H243" s="36">
        <f t="shared" si="26"/>
        <v>1.2935716165458504</v>
      </c>
      <c r="I243" s="39">
        <f t="shared" si="24"/>
        <v>1.3160936864518291</v>
      </c>
      <c r="J243" s="32">
        <f t="shared" si="27"/>
        <v>1</v>
      </c>
    </row>
    <row r="244" spans="1:10" x14ac:dyDescent="0.25">
      <c r="A244" s="19">
        <v>2007</v>
      </c>
      <c r="B244" s="19">
        <v>3</v>
      </c>
      <c r="C244" s="19" t="str">
        <f t="shared" si="28"/>
        <v>3-2007</v>
      </c>
      <c r="D244" s="26" t="str">
        <f t="shared" si="25"/>
        <v>2007-03</v>
      </c>
      <c r="E244" s="19">
        <v>210.77799999999999</v>
      </c>
      <c r="F244" s="11">
        <f t="shared" si="29"/>
        <v>1.2085606657241268</v>
      </c>
      <c r="G244" s="29">
        <f t="shared" si="23"/>
        <v>1.2490060632513829</v>
      </c>
      <c r="H244" s="36">
        <f t="shared" si="26"/>
        <v>1.2826291168907573</v>
      </c>
      <c r="I244" s="39">
        <f t="shared" si="24"/>
        <v>1.3049606695195894</v>
      </c>
      <c r="J244" s="32">
        <f t="shared" si="27"/>
        <v>1</v>
      </c>
    </row>
    <row r="245" spans="1:10" x14ac:dyDescent="0.25">
      <c r="A245" s="19">
        <v>2007</v>
      </c>
      <c r="B245" s="19">
        <v>4</v>
      </c>
      <c r="C245" s="19" t="str">
        <f t="shared" si="28"/>
        <v>4-2007</v>
      </c>
      <c r="D245" s="26" t="str">
        <f t="shared" si="25"/>
        <v>2007-04</v>
      </c>
      <c r="E245" s="19">
        <v>212.036</v>
      </c>
      <c r="F245" s="11">
        <f t="shared" si="29"/>
        <v>1.2013903299439717</v>
      </c>
      <c r="G245" s="29">
        <f t="shared" si="23"/>
        <v>1.2415957667565884</v>
      </c>
      <c r="H245" s="36">
        <f t="shared" si="26"/>
        <v>1.2750193363391122</v>
      </c>
      <c r="I245" s="39">
        <f t="shared" si="24"/>
        <v>1.2972183968760023</v>
      </c>
      <c r="J245" s="32">
        <f t="shared" si="27"/>
        <v>2</v>
      </c>
    </row>
    <row r="246" spans="1:10" x14ac:dyDescent="0.25">
      <c r="A246" s="19">
        <v>2007</v>
      </c>
      <c r="B246" s="19">
        <v>5</v>
      </c>
      <c r="C246" s="19" t="str">
        <f t="shared" si="28"/>
        <v>5-2007</v>
      </c>
      <c r="D246" s="26" t="str">
        <f t="shared" si="25"/>
        <v>2007-05</v>
      </c>
      <c r="E246" s="19">
        <v>213.06299999999999</v>
      </c>
      <c r="F246" s="11">
        <f t="shared" si="29"/>
        <v>1.1955994236446497</v>
      </c>
      <c r="G246" s="29">
        <f t="shared" si="23"/>
        <v>1.2356110633943951</v>
      </c>
      <c r="H246" s="36">
        <f t="shared" si="26"/>
        <v>1.2688735256708112</v>
      </c>
      <c r="I246" s="39">
        <f t="shared" si="24"/>
        <v>1.2909655829496443</v>
      </c>
      <c r="J246" s="32">
        <f t="shared" si="27"/>
        <v>2</v>
      </c>
    </row>
    <row r="247" spans="1:10" x14ac:dyDescent="0.25">
      <c r="A247" s="19">
        <v>2007</v>
      </c>
      <c r="B247" s="19">
        <v>6</v>
      </c>
      <c r="C247" s="19" t="str">
        <f t="shared" si="28"/>
        <v>6-2007</v>
      </c>
      <c r="D247" s="26" t="str">
        <f t="shared" si="25"/>
        <v>2007-06</v>
      </c>
      <c r="E247" s="19">
        <v>212.68</v>
      </c>
      <c r="F247" s="11">
        <f t="shared" si="29"/>
        <v>1.1977524920067706</v>
      </c>
      <c r="G247" s="29">
        <f t="shared" si="23"/>
        <v>1.2378361858190707</v>
      </c>
      <c r="H247" s="36">
        <f t="shared" si="26"/>
        <v>1.2711585480534136</v>
      </c>
      <c r="I247" s="39">
        <f t="shared" si="24"/>
        <v>1.2932903893172842</v>
      </c>
      <c r="J247" s="32">
        <f t="shared" si="27"/>
        <v>2</v>
      </c>
    </row>
    <row r="248" spans="1:10" x14ac:dyDescent="0.25">
      <c r="A248" s="19">
        <v>2007</v>
      </c>
      <c r="B248" s="19">
        <v>7</v>
      </c>
      <c r="C248" s="19" t="str">
        <f t="shared" si="28"/>
        <v>7-2007</v>
      </c>
      <c r="D248" s="26" t="str">
        <f t="shared" si="25"/>
        <v>2007-07</v>
      </c>
      <c r="E248" s="19">
        <v>212.542</v>
      </c>
      <c r="F248" s="11">
        <f t="shared" si="29"/>
        <v>1.1985301728599524</v>
      </c>
      <c r="G248" s="29">
        <f t="shared" si="23"/>
        <v>1.2386398923506883</v>
      </c>
      <c r="H248" s="36">
        <f t="shared" si="26"/>
        <v>1.2719838902428697</v>
      </c>
      <c r="I248" s="39">
        <f t="shared" si="24"/>
        <v>1.2941301013446755</v>
      </c>
      <c r="J248" s="32">
        <f t="shared" si="27"/>
        <v>3</v>
      </c>
    </row>
    <row r="249" spans="1:10" x14ac:dyDescent="0.25">
      <c r="A249" s="19">
        <v>2007</v>
      </c>
      <c r="B249" s="19">
        <v>8</v>
      </c>
      <c r="C249" s="19" t="str">
        <f t="shared" si="28"/>
        <v>8-2007</v>
      </c>
      <c r="D249" s="26" t="str">
        <f t="shared" si="25"/>
        <v>2007-08</v>
      </c>
      <c r="E249" s="19">
        <v>212.40600000000001</v>
      </c>
      <c r="F249" s="11">
        <f t="shared" si="29"/>
        <v>1.1992975716316865</v>
      </c>
      <c r="G249" s="29">
        <f t="shared" si="23"/>
        <v>1.2394329727032192</v>
      </c>
      <c r="H249" s="36">
        <f t="shared" si="26"/>
        <v>1.2727983201981112</v>
      </c>
      <c r="I249" s="39">
        <f t="shared" si="24"/>
        <v>1.2949587111475194</v>
      </c>
      <c r="J249" s="32">
        <f t="shared" si="27"/>
        <v>3</v>
      </c>
    </row>
    <row r="250" spans="1:10" x14ac:dyDescent="0.25">
      <c r="A250" s="19">
        <v>2007</v>
      </c>
      <c r="B250" s="19">
        <v>9</v>
      </c>
      <c r="C250" s="19" t="str">
        <f t="shared" si="28"/>
        <v>9-2007</v>
      </c>
      <c r="D250" s="26" t="str">
        <f t="shared" si="25"/>
        <v>2007-09</v>
      </c>
      <c r="E250" s="19">
        <v>212.92</v>
      </c>
      <c r="F250" s="11">
        <f t="shared" si="29"/>
        <v>1.1964024046590269</v>
      </c>
      <c r="G250" s="29">
        <f t="shared" si="23"/>
        <v>1.236440916776254</v>
      </c>
      <c r="H250" s="36">
        <f t="shared" si="26"/>
        <v>1.2697257185797484</v>
      </c>
      <c r="I250" s="39">
        <f t="shared" si="24"/>
        <v>1.291832613188052</v>
      </c>
      <c r="J250" s="32">
        <f t="shared" si="27"/>
        <v>3</v>
      </c>
    </row>
    <row r="251" spans="1:10" x14ac:dyDescent="0.25">
      <c r="A251" s="19">
        <v>2007</v>
      </c>
      <c r="B251" s="19">
        <v>10</v>
      </c>
      <c r="C251" s="19" t="str">
        <f t="shared" si="28"/>
        <v>10-2007</v>
      </c>
      <c r="D251" s="26" t="str">
        <f t="shared" si="25"/>
        <v>2007-10</v>
      </c>
      <c r="E251" s="19">
        <v>213.917</v>
      </c>
      <c r="F251" s="11">
        <f t="shared" si="29"/>
        <v>1.1908263485370494</v>
      </c>
      <c r="G251" s="29">
        <f t="shared" si="23"/>
        <v>1.2306782537152259</v>
      </c>
      <c r="H251" s="36">
        <f t="shared" si="26"/>
        <v>1.263807925503817</v>
      </c>
      <c r="I251" s="39">
        <f t="shared" si="24"/>
        <v>1.2858117868145122</v>
      </c>
      <c r="J251" s="32">
        <f t="shared" si="27"/>
        <v>4</v>
      </c>
    </row>
    <row r="252" spans="1:10" x14ac:dyDescent="0.25">
      <c r="A252" s="19">
        <v>2007</v>
      </c>
      <c r="B252" s="19">
        <v>11</v>
      </c>
      <c r="C252" s="19" t="str">
        <f t="shared" si="28"/>
        <v>11-2007</v>
      </c>
      <c r="D252" s="26" t="str">
        <f t="shared" si="25"/>
        <v>2007-11</v>
      </c>
      <c r="E252" s="19">
        <v>214.904</v>
      </c>
      <c r="F252" s="11">
        <f t="shared" si="29"/>
        <v>1.1853571827420617</v>
      </c>
      <c r="G252" s="29">
        <f t="shared" si="23"/>
        <v>1.2250260581468935</v>
      </c>
      <c r="H252" s="36">
        <f t="shared" si="26"/>
        <v>1.258003573688717</v>
      </c>
      <c r="I252" s="39">
        <f t="shared" si="24"/>
        <v>1.2799063768008041</v>
      </c>
      <c r="J252" s="32">
        <f t="shared" si="27"/>
        <v>4</v>
      </c>
    </row>
    <row r="253" spans="1:10" x14ac:dyDescent="0.25">
      <c r="A253" s="19">
        <v>2007</v>
      </c>
      <c r="B253" s="19">
        <v>12</v>
      </c>
      <c r="C253" s="19" t="str">
        <f t="shared" si="28"/>
        <v>12-2007</v>
      </c>
      <c r="D253" s="26" t="str">
        <f t="shared" si="25"/>
        <v>2007-12</v>
      </c>
      <c r="E253" s="19">
        <v>214.733</v>
      </c>
      <c r="F253" s="11">
        <f t="shared" si="29"/>
        <v>1.1863011274466431</v>
      </c>
      <c r="G253" s="29">
        <f t="shared" si="23"/>
        <v>1.2260015926755552</v>
      </c>
      <c r="H253" s="36">
        <f t="shared" si="26"/>
        <v>1.2590053694588164</v>
      </c>
      <c r="I253" s="39">
        <f t="shared" si="24"/>
        <v>1.2809256146004573</v>
      </c>
      <c r="J253" s="32">
        <f t="shared" si="27"/>
        <v>4</v>
      </c>
    </row>
    <row r="254" spans="1:10" x14ac:dyDescent="0.25">
      <c r="A254" s="19">
        <v>2008</v>
      </c>
      <c r="B254" s="19">
        <v>1</v>
      </c>
      <c r="C254" s="19" t="str">
        <f t="shared" si="28"/>
        <v>1-2008</v>
      </c>
      <c r="D254" s="26" t="str">
        <f t="shared" si="25"/>
        <v>2008-01</v>
      </c>
      <c r="E254" s="19">
        <v>215.739</v>
      </c>
      <c r="F254" s="11">
        <f t="shared" si="29"/>
        <v>1.1807693555638989</v>
      </c>
      <c r="G254" s="29">
        <f t="shared" si="23"/>
        <v>1.2202846958593485</v>
      </c>
      <c r="H254" s="36">
        <f t="shared" si="26"/>
        <v>1.2531345746480702</v>
      </c>
      <c r="I254" s="39">
        <f t="shared" si="24"/>
        <v>1.2749526047677981</v>
      </c>
      <c r="J254" s="32">
        <f t="shared" si="27"/>
        <v>1</v>
      </c>
    </row>
    <row r="255" spans="1:10" x14ac:dyDescent="0.25">
      <c r="A255" s="19">
        <v>2008</v>
      </c>
      <c r="B255" s="19">
        <v>2</v>
      </c>
      <c r="C255" s="19" t="str">
        <f t="shared" si="28"/>
        <v>2-2008</v>
      </c>
      <c r="D255" s="26" t="str">
        <f t="shared" si="25"/>
        <v>2008-02</v>
      </c>
      <c r="E255" s="19">
        <v>216.339</v>
      </c>
      <c r="F255" s="11">
        <f t="shared" si="29"/>
        <v>1.1774945802652319</v>
      </c>
      <c r="G255" s="29">
        <f t="shared" si="23"/>
        <v>1.2169003277263923</v>
      </c>
      <c r="H255" s="36">
        <f t="shared" si="26"/>
        <v>1.2496590998386792</v>
      </c>
      <c r="I255" s="39">
        <f t="shared" si="24"/>
        <v>1.2714166192873222</v>
      </c>
      <c r="J255" s="32">
        <f t="shared" si="27"/>
        <v>1</v>
      </c>
    </row>
    <row r="256" spans="1:10" x14ac:dyDescent="0.25">
      <c r="A256" s="19">
        <v>2008</v>
      </c>
      <c r="B256" s="19">
        <v>3</v>
      </c>
      <c r="C256" s="19" t="str">
        <f t="shared" si="28"/>
        <v>3-2008</v>
      </c>
      <c r="D256" s="26" t="str">
        <f t="shared" si="25"/>
        <v>2008-03</v>
      </c>
      <c r="E256" s="19">
        <v>218.53299999999999</v>
      </c>
      <c r="F256" s="11">
        <f t="shared" si="29"/>
        <v>1.1656729189641839</v>
      </c>
      <c r="G256" s="29">
        <f t="shared" si="23"/>
        <v>1.2046830455812165</v>
      </c>
      <c r="H256" s="36">
        <f t="shared" si="26"/>
        <v>1.2371129303125845</v>
      </c>
      <c r="I256" s="39">
        <f t="shared" si="24"/>
        <v>1.2586520113667046</v>
      </c>
      <c r="J256" s="32">
        <f t="shared" si="27"/>
        <v>1</v>
      </c>
    </row>
    <row r="257" spans="1:10" x14ac:dyDescent="0.25">
      <c r="A257" s="19">
        <v>2008</v>
      </c>
      <c r="B257" s="19">
        <v>4</v>
      </c>
      <c r="C257" s="19" t="str">
        <f t="shared" si="28"/>
        <v>4-2008</v>
      </c>
      <c r="D257" s="26" t="str">
        <f t="shared" si="25"/>
        <v>2008-04</v>
      </c>
      <c r="E257" s="19">
        <v>219.43700000000001</v>
      </c>
      <c r="F257" s="11">
        <f t="shared" si="29"/>
        <v>1.1608707738439734</v>
      </c>
      <c r="G257" s="29">
        <f t="shared" si="23"/>
        <v>1.1997201930394599</v>
      </c>
      <c r="H257" s="36">
        <f t="shared" si="26"/>
        <v>1.2320164785337022</v>
      </c>
      <c r="I257" s="39">
        <f t="shared" si="24"/>
        <v>1.2534668264695561</v>
      </c>
      <c r="J257" s="32">
        <f t="shared" si="27"/>
        <v>2</v>
      </c>
    </row>
    <row r="258" spans="1:10" x14ac:dyDescent="0.25">
      <c r="A258" s="19">
        <v>2008</v>
      </c>
      <c r="B258" s="19">
        <v>5</v>
      </c>
      <c r="C258" s="19" t="str">
        <f t="shared" si="28"/>
        <v>5-2008</v>
      </c>
      <c r="D258" s="26" t="str">
        <f t="shared" si="25"/>
        <v>2008-05</v>
      </c>
      <c r="E258" s="19">
        <v>221.00899999999999</v>
      </c>
      <c r="F258" s="11">
        <f t="shared" si="29"/>
        <v>1.1526136944649314</v>
      </c>
      <c r="G258" s="29">
        <f t="shared" ref="G258:G321" si="30">263.263/E258</f>
        <v>1.1911867842486052</v>
      </c>
      <c r="H258" s="36">
        <f t="shared" si="26"/>
        <v>1.2232533516734614</v>
      </c>
      <c r="I258" s="39">
        <f t="shared" ref="I258:I321" si="31">275.057/E258</f>
        <v>1.2445511268771861</v>
      </c>
      <c r="J258" s="32">
        <f t="shared" si="27"/>
        <v>2</v>
      </c>
    </row>
    <row r="259" spans="1:10" x14ac:dyDescent="0.25">
      <c r="A259" s="19">
        <v>2008</v>
      </c>
      <c r="B259" s="19">
        <v>6</v>
      </c>
      <c r="C259" s="19" t="str">
        <f t="shared" si="28"/>
        <v>6-2008</v>
      </c>
      <c r="D259" s="26" t="str">
        <f t="shared" ref="D259:D322" si="32">A259&amp;"-"&amp;TEXT(B259,"00")</f>
        <v>2008-06</v>
      </c>
      <c r="E259" s="19">
        <v>223.04</v>
      </c>
      <c r="F259" s="11">
        <f t="shared" si="29"/>
        <v>1.1421180057388809</v>
      </c>
      <c r="G259" s="29">
        <f t="shared" si="30"/>
        <v>1.1803398493543757</v>
      </c>
      <c r="H259" s="36">
        <f t="shared" ref="H259:H322" si="33">270.35/E259</f>
        <v>1.2121144189383071</v>
      </c>
      <c r="I259" s="39">
        <f t="shared" si="31"/>
        <v>1.2332182568149213</v>
      </c>
      <c r="J259" s="32">
        <f t="shared" ref="J259:J322" si="34">ROUNDUP(B259/3,0)</f>
        <v>2</v>
      </c>
    </row>
    <row r="260" spans="1:10" x14ac:dyDescent="0.25">
      <c r="A260" s="19">
        <v>2008</v>
      </c>
      <c r="B260" s="19">
        <v>7</v>
      </c>
      <c r="C260" s="19" t="str">
        <f t="shared" si="28"/>
        <v>7-2008</v>
      </c>
      <c r="D260" s="26" t="str">
        <f t="shared" si="32"/>
        <v>2008-07</v>
      </c>
      <c r="E260" s="19">
        <v>223.86699999999999</v>
      </c>
      <c r="F260" s="11">
        <f t="shared" si="29"/>
        <v>1.1378988417229874</v>
      </c>
      <c r="G260" s="29">
        <f t="shared" si="30"/>
        <v>1.1759794878208936</v>
      </c>
      <c r="H260" s="36">
        <f t="shared" si="33"/>
        <v>1.2076366771341915</v>
      </c>
      <c r="I260" s="39">
        <f t="shared" si="31"/>
        <v>1.2286625541057861</v>
      </c>
      <c r="J260" s="32">
        <f t="shared" si="34"/>
        <v>3</v>
      </c>
    </row>
    <row r="261" spans="1:10" x14ac:dyDescent="0.25">
      <c r="A261" s="19">
        <v>2008</v>
      </c>
      <c r="B261" s="19">
        <v>8</v>
      </c>
      <c r="C261" s="19" t="str">
        <f t="shared" si="28"/>
        <v>8-2008</v>
      </c>
      <c r="D261" s="26" t="str">
        <f t="shared" si="32"/>
        <v>2008-08</v>
      </c>
      <c r="E261" s="19">
        <v>222.82300000000001</v>
      </c>
      <c r="F261" s="11">
        <f t="shared" si="29"/>
        <v>1.1432302769462757</v>
      </c>
      <c r="G261" s="29">
        <f t="shared" si="30"/>
        <v>1.1814893435596863</v>
      </c>
      <c r="H261" s="36">
        <f t="shared" si="33"/>
        <v>1.2132948573531459</v>
      </c>
      <c r="I261" s="39">
        <f t="shared" si="31"/>
        <v>1.2344192475642102</v>
      </c>
      <c r="J261" s="32">
        <f t="shared" si="34"/>
        <v>3</v>
      </c>
    </row>
    <row r="262" spans="1:10" x14ac:dyDescent="0.25">
      <c r="A262" s="19">
        <v>2008</v>
      </c>
      <c r="B262" s="19">
        <v>9</v>
      </c>
      <c r="C262" s="19" t="str">
        <f t="shared" si="28"/>
        <v>9-2008</v>
      </c>
      <c r="D262" s="26" t="str">
        <f t="shared" si="32"/>
        <v>2008-09</v>
      </c>
      <c r="E262" s="19">
        <v>222.13200000000001</v>
      </c>
      <c r="F262" s="11">
        <f t="shared" si="29"/>
        <v>1.1467865953577152</v>
      </c>
      <c r="G262" s="29">
        <f t="shared" si="30"/>
        <v>1.1851646768588044</v>
      </c>
      <c r="H262" s="36">
        <f t="shared" si="33"/>
        <v>1.2170691300668073</v>
      </c>
      <c r="I262" s="39">
        <f t="shared" si="31"/>
        <v>1.238259233248699</v>
      </c>
      <c r="J262" s="32">
        <f t="shared" si="34"/>
        <v>3</v>
      </c>
    </row>
    <row r="263" spans="1:10" x14ac:dyDescent="0.25">
      <c r="A263" s="19">
        <v>2008</v>
      </c>
      <c r="B263" s="19">
        <v>10</v>
      </c>
      <c r="C263" s="19" t="str">
        <f t="shared" si="28"/>
        <v>10-2008</v>
      </c>
      <c r="D263" s="26" t="str">
        <f t="shared" si="32"/>
        <v>2008-10</v>
      </c>
      <c r="E263" s="19">
        <v>221.03399999999999</v>
      </c>
      <c r="F263" s="11">
        <f t="shared" si="29"/>
        <v>1.1524833283567235</v>
      </c>
      <c r="G263" s="29">
        <f t="shared" si="30"/>
        <v>1.1910520553399024</v>
      </c>
      <c r="H263" s="36">
        <f t="shared" si="33"/>
        <v>1.2231149958829866</v>
      </c>
      <c r="I263" s="39">
        <f t="shared" si="31"/>
        <v>1.2444103622067195</v>
      </c>
      <c r="J263" s="32">
        <f t="shared" si="34"/>
        <v>4</v>
      </c>
    </row>
    <row r="264" spans="1:10" x14ac:dyDescent="0.25">
      <c r="A264" s="19">
        <v>2008</v>
      </c>
      <c r="B264" s="19">
        <v>11</v>
      </c>
      <c r="C264" s="19" t="str">
        <f t="shared" si="28"/>
        <v>11-2008</v>
      </c>
      <c r="D264" s="26" t="str">
        <f t="shared" si="32"/>
        <v>2008-11</v>
      </c>
      <c r="E264" s="19">
        <v>217.113</v>
      </c>
      <c r="F264" s="11">
        <f t="shared" si="29"/>
        <v>1.1732968546333016</v>
      </c>
      <c r="G264" s="29">
        <f t="shared" si="30"/>
        <v>1.2125621220286209</v>
      </c>
      <c r="H264" s="36">
        <f t="shared" si="33"/>
        <v>1.2452041103020088</v>
      </c>
      <c r="I264" s="39">
        <f t="shared" si="31"/>
        <v>1.2668840649799875</v>
      </c>
      <c r="J264" s="32">
        <f t="shared" si="34"/>
        <v>4</v>
      </c>
    </row>
    <row r="265" spans="1:10" x14ac:dyDescent="0.25">
      <c r="A265" s="19">
        <v>2008</v>
      </c>
      <c r="B265" s="19">
        <v>12</v>
      </c>
      <c r="C265" s="19" t="str">
        <f t="shared" si="28"/>
        <v>12-2008</v>
      </c>
      <c r="D265" s="26" t="str">
        <f t="shared" si="32"/>
        <v>2008-12</v>
      </c>
      <c r="E265" s="19">
        <v>214.685</v>
      </c>
      <c r="F265" s="11">
        <f t="shared" si="29"/>
        <v>1.1865663646738245</v>
      </c>
      <c r="G265" s="29">
        <f t="shared" si="30"/>
        <v>1.2262757062673217</v>
      </c>
      <c r="H265" s="36">
        <f t="shared" si="33"/>
        <v>1.2592868621468665</v>
      </c>
      <c r="I265" s="39">
        <f t="shared" si="31"/>
        <v>1.2812120082912175</v>
      </c>
      <c r="J265" s="32">
        <f t="shared" si="34"/>
        <v>4</v>
      </c>
    </row>
    <row r="266" spans="1:10" x14ac:dyDescent="0.25">
      <c r="A266" s="19">
        <v>2009</v>
      </c>
      <c r="B266" s="19">
        <v>1</v>
      </c>
      <c r="C266" s="19" t="str">
        <f t="shared" si="28"/>
        <v>1-2009</v>
      </c>
      <c r="D266" s="26" t="str">
        <f t="shared" si="32"/>
        <v>2009-01</v>
      </c>
      <c r="E266" s="19">
        <v>215.923</v>
      </c>
      <c r="F266" s="11">
        <f t="shared" si="29"/>
        <v>1.1797631563103514</v>
      </c>
      <c r="G266" s="29">
        <f t="shared" si="30"/>
        <v>1.2192448233861144</v>
      </c>
      <c r="H266" s="36">
        <f t="shared" si="33"/>
        <v>1.2520667089656963</v>
      </c>
      <c r="I266" s="39">
        <f t="shared" si="31"/>
        <v>1.273866146728232</v>
      </c>
      <c r="J266" s="32">
        <f t="shared" si="34"/>
        <v>1</v>
      </c>
    </row>
    <row r="267" spans="1:10" x14ac:dyDescent="0.25">
      <c r="A267" s="19">
        <v>2009</v>
      </c>
      <c r="B267" s="19">
        <v>2</v>
      </c>
      <c r="C267" s="19" t="str">
        <f t="shared" si="28"/>
        <v>2-2009</v>
      </c>
      <c r="D267" s="26" t="str">
        <f t="shared" si="32"/>
        <v>2009-02</v>
      </c>
      <c r="E267" s="19">
        <v>217.095</v>
      </c>
      <c r="F267" s="11">
        <f t="shared" si="29"/>
        <v>1.173394136207651</v>
      </c>
      <c r="G267" s="29">
        <f t="shared" si="30"/>
        <v>1.2126626592044956</v>
      </c>
      <c r="H267" s="36">
        <f t="shared" si="33"/>
        <v>1.2453073539233976</v>
      </c>
      <c r="I267" s="39">
        <f t="shared" si="31"/>
        <v>1.2669891061516849</v>
      </c>
      <c r="J267" s="32">
        <f t="shared" si="34"/>
        <v>1</v>
      </c>
    </row>
    <row r="268" spans="1:10" x14ac:dyDescent="0.25">
      <c r="A268" s="19">
        <v>2009</v>
      </c>
      <c r="B268" s="19">
        <v>3</v>
      </c>
      <c r="C268" s="19" t="str">
        <f t="shared" si="28"/>
        <v>3-2009</v>
      </c>
      <c r="D268" s="26" t="str">
        <f t="shared" si="32"/>
        <v>2009-03</v>
      </c>
      <c r="E268" s="19">
        <v>217.357</v>
      </c>
      <c r="F268" s="11">
        <f t="shared" si="29"/>
        <v>1.17197973840272</v>
      </c>
      <c r="G268" s="29">
        <f t="shared" si="30"/>
        <v>1.2112009275063604</v>
      </c>
      <c r="H268" s="36">
        <f t="shared" si="33"/>
        <v>1.2438062726298211</v>
      </c>
      <c r="I268" s="39">
        <f t="shared" si="31"/>
        <v>1.2654618898862242</v>
      </c>
      <c r="J268" s="32">
        <f t="shared" si="34"/>
        <v>1</v>
      </c>
    </row>
    <row r="269" spans="1:10" x14ac:dyDescent="0.25">
      <c r="A269" s="19">
        <v>2009</v>
      </c>
      <c r="B269" s="19">
        <v>4</v>
      </c>
      <c r="C269" s="19" t="str">
        <f t="shared" si="28"/>
        <v>4-2009</v>
      </c>
      <c r="D269" s="26" t="str">
        <f t="shared" si="32"/>
        <v>2009-04</v>
      </c>
      <c r="E269" s="19">
        <v>217.91</v>
      </c>
      <c r="F269" s="11">
        <f t="shared" si="29"/>
        <v>1.1690055527511358</v>
      </c>
      <c r="G269" s="29">
        <f t="shared" si="30"/>
        <v>1.2081272084805652</v>
      </c>
      <c r="H269" s="36">
        <f t="shared" si="33"/>
        <v>1.2406498095544034</v>
      </c>
      <c r="I269" s="39">
        <f t="shared" si="31"/>
        <v>1.2622504703776789</v>
      </c>
      <c r="J269" s="32">
        <f t="shared" si="34"/>
        <v>2</v>
      </c>
    </row>
    <row r="270" spans="1:10" x14ac:dyDescent="0.25">
      <c r="A270" s="19">
        <v>2009</v>
      </c>
      <c r="B270" s="19">
        <v>5</v>
      </c>
      <c r="C270" s="19" t="str">
        <f t="shared" si="28"/>
        <v>5-2009</v>
      </c>
      <c r="D270" s="26" t="str">
        <f t="shared" si="32"/>
        <v>2009-05</v>
      </c>
      <c r="E270" s="19">
        <v>218.56700000000001</v>
      </c>
      <c r="F270" s="11">
        <f t="shared" si="29"/>
        <v>1.1654915883916601</v>
      </c>
      <c r="G270" s="29">
        <f t="shared" si="30"/>
        <v>1.2044956466438208</v>
      </c>
      <c r="H270" s="36">
        <f t="shared" si="33"/>
        <v>1.2369204866242389</v>
      </c>
      <c r="I270" s="39">
        <f t="shared" si="31"/>
        <v>1.2584562170867515</v>
      </c>
      <c r="J270" s="32">
        <f t="shared" si="34"/>
        <v>2</v>
      </c>
    </row>
    <row r="271" spans="1:10" x14ac:dyDescent="0.25">
      <c r="A271" s="19">
        <v>2009</v>
      </c>
      <c r="B271" s="19">
        <v>6</v>
      </c>
      <c r="C271" s="19" t="str">
        <f t="shared" si="28"/>
        <v>6-2009</v>
      </c>
      <c r="D271" s="26" t="str">
        <f t="shared" si="32"/>
        <v>2009-06</v>
      </c>
      <c r="E271" s="19">
        <v>219.86500000000001</v>
      </c>
      <c r="F271" s="11">
        <f t="shared" si="29"/>
        <v>1.1586109658199348</v>
      </c>
      <c r="G271" s="29">
        <f t="shared" si="30"/>
        <v>1.1973847588292814</v>
      </c>
      <c r="H271" s="36">
        <f t="shared" si="33"/>
        <v>1.2296181747890751</v>
      </c>
      <c r="I271" s="39">
        <f t="shared" si="31"/>
        <v>1.2510267664248516</v>
      </c>
      <c r="J271" s="32">
        <f t="shared" si="34"/>
        <v>2</v>
      </c>
    </row>
    <row r="272" spans="1:10" x14ac:dyDescent="0.25">
      <c r="A272" s="19">
        <v>2009</v>
      </c>
      <c r="B272" s="19">
        <v>7</v>
      </c>
      <c r="C272" s="19" t="str">
        <f t="shared" si="28"/>
        <v>7-2009</v>
      </c>
      <c r="D272" s="26" t="str">
        <f t="shared" si="32"/>
        <v>2009-07</v>
      </c>
      <c r="E272" s="19">
        <v>219.48400000000001</v>
      </c>
      <c r="F272" s="11">
        <f t="shared" si="29"/>
        <v>1.1606221865830766</v>
      </c>
      <c r="G272" s="29">
        <f t="shared" si="30"/>
        <v>1.1994632866177033</v>
      </c>
      <c r="H272" s="36">
        <f t="shared" si="33"/>
        <v>1.2317526562300669</v>
      </c>
      <c r="I272" s="39">
        <f t="shared" si="31"/>
        <v>1.2531984108181007</v>
      </c>
      <c r="J272" s="32">
        <f t="shared" si="34"/>
        <v>3</v>
      </c>
    </row>
    <row r="273" spans="1:10" x14ac:dyDescent="0.25">
      <c r="A273" s="19">
        <v>2009</v>
      </c>
      <c r="B273" s="19">
        <v>8</v>
      </c>
      <c r="C273" s="19" t="str">
        <f t="shared" si="28"/>
        <v>8-2009</v>
      </c>
      <c r="D273" s="26" t="str">
        <f t="shared" si="32"/>
        <v>2009-08</v>
      </c>
      <c r="E273" s="19">
        <v>219.88399999999999</v>
      </c>
      <c r="F273" s="11">
        <f t="shared" si="29"/>
        <v>1.1585108511760747</v>
      </c>
      <c r="G273" s="29">
        <f t="shared" si="30"/>
        <v>1.1972812937730803</v>
      </c>
      <c r="H273" s="36">
        <f t="shared" si="33"/>
        <v>1.2295119244692658</v>
      </c>
      <c r="I273" s="39">
        <f t="shared" si="31"/>
        <v>1.2509186662058178</v>
      </c>
      <c r="J273" s="32">
        <f t="shared" si="34"/>
        <v>3</v>
      </c>
    </row>
    <row r="274" spans="1:10" x14ac:dyDescent="0.25">
      <c r="A274" s="19">
        <v>2009</v>
      </c>
      <c r="B274" s="19">
        <v>9</v>
      </c>
      <c r="C274" s="19" t="str">
        <f t="shared" si="28"/>
        <v>9-2009</v>
      </c>
      <c r="D274" s="26" t="str">
        <f t="shared" si="32"/>
        <v>2009-09</v>
      </c>
      <c r="E274" s="19">
        <v>220.29400000000001</v>
      </c>
      <c r="F274" s="11">
        <f t="shared" si="29"/>
        <v>1.1563546896420238</v>
      </c>
      <c r="G274" s="29">
        <f t="shared" si="30"/>
        <v>1.1950529746611345</v>
      </c>
      <c r="H274" s="36">
        <f t="shared" si="33"/>
        <v>1.2272236193450572</v>
      </c>
      <c r="I274" s="39">
        <f t="shared" si="31"/>
        <v>1.2485905199415326</v>
      </c>
      <c r="J274" s="32">
        <f t="shared" si="34"/>
        <v>3</v>
      </c>
    </row>
    <row r="275" spans="1:10" x14ac:dyDescent="0.25">
      <c r="A275" s="19">
        <v>2009</v>
      </c>
      <c r="B275" s="19">
        <v>10</v>
      </c>
      <c r="C275" s="19" t="str">
        <f t="shared" si="28"/>
        <v>10-2009</v>
      </c>
      <c r="D275" s="26" t="str">
        <f t="shared" si="32"/>
        <v>2009-10</v>
      </c>
      <c r="E275" s="19">
        <v>220.447</v>
      </c>
      <c r="F275" s="11">
        <f t="shared" si="29"/>
        <v>1.1555521281759333</v>
      </c>
      <c r="G275" s="29">
        <f t="shared" si="30"/>
        <v>1.1942235548680633</v>
      </c>
      <c r="H275" s="36">
        <f t="shared" si="33"/>
        <v>1.226371871697052</v>
      </c>
      <c r="I275" s="39">
        <f t="shared" si="31"/>
        <v>1.24772394271639</v>
      </c>
      <c r="J275" s="32">
        <f t="shared" si="34"/>
        <v>4</v>
      </c>
    </row>
    <row r="276" spans="1:10" x14ac:dyDescent="0.25">
      <c r="A276" s="19">
        <v>2009</v>
      </c>
      <c r="B276" s="19">
        <v>11</v>
      </c>
      <c r="C276" s="19" t="str">
        <f t="shared" si="28"/>
        <v>11-2009</v>
      </c>
      <c r="D276" s="26" t="str">
        <f t="shared" si="32"/>
        <v>2009-11</v>
      </c>
      <c r="E276" s="19">
        <v>219.72800000000001</v>
      </c>
      <c r="F276" s="11">
        <f t="shared" si="29"/>
        <v>1.1593333576057672</v>
      </c>
      <c r="G276" s="29">
        <f t="shared" si="30"/>
        <v>1.1981313260030582</v>
      </c>
      <c r="H276" s="36">
        <f t="shared" si="33"/>
        <v>1.2303848394378505</v>
      </c>
      <c r="I276" s="39">
        <f t="shared" si="31"/>
        <v>1.2518067792907595</v>
      </c>
      <c r="J276" s="32">
        <f t="shared" si="34"/>
        <v>4</v>
      </c>
    </row>
    <row r="277" spans="1:10" x14ac:dyDescent="0.25">
      <c r="A277" s="19">
        <v>2009</v>
      </c>
      <c r="B277" s="19">
        <v>12</v>
      </c>
      <c r="C277" s="19" t="str">
        <f t="shared" si="28"/>
        <v>12-2009</v>
      </c>
      <c r="D277" s="26" t="str">
        <f t="shared" si="32"/>
        <v>2009-12</v>
      </c>
      <c r="E277" s="19">
        <v>219.30699999999999</v>
      </c>
      <c r="F277" s="11">
        <f t="shared" si="29"/>
        <v>1.1615589105682902</v>
      </c>
      <c r="G277" s="29">
        <f t="shared" si="30"/>
        <v>1.2004313587801574</v>
      </c>
      <c r="H277" s="36">
        <f t="shared" si="33"/>
        <v>1.2327467887481933</v>
      </c>
      <c r="I277" s="39">
        <f t="shared" si="31"/>
        <v>1.2542098519427105</v>
      </c>
      <c r="J277" s="32">
        <f t="shared" si="34"/>
        <v>4</v>
      </c>
    </row>
    <row r="278" spans="1:10" x14ac:dyDescent="0.25">
      <c r="A278" s="19">
        <v>2010</v>
      </c>
      <c r="B278" s="19">
        <v>1</v>
      </c>
      <c r="C278" s="19" t="str">
        <f t="shared" si="28"/>
        <v>1-2010</v>
      </c>
      <c r="D278" s="26" t="str">
        <f t="shared" si="32"/>
        <v>2010-01</v>
      </c>
      <c r="E278" s="19">
        <v>219.989</v>
      </c>
      <c r="F278" s="11">
        <f t="shared" si="29"/>
        <v>1.1579578978948948</v>
      </c>
      <c r="G278" s="29">
        <f t="shared" si="30"/>
        <v>1.1967098354917745</v>
      </c>
      <c r="H278" s="36">
        <f t="shared" si="33"/>
        <v>1.2289250826177673</v>
      </c>
      <c r="I278" s="39">
        <f t="shared" si="31"/>
        <v>1.2503216069894405</v>
      </c>
      <c r="J278" s="32">
        <f t="shared" si="34"/>
        <v>1</v>
      </c>
    </row>
    <row r="279" spans="1:10" x14ac:dyDescent="0.25">
      <c r="A279" s="19">
        <v>2010</v>
      </c>
      <c r="B279" s="19">
        <v>2</v>
      </c>
      <c r="C279" s="19" t="str">
        <f t="shared" si="28"/>
        <v>2-2010</v>
      </c>
      <c r="D279" s="26" t="str">
        <f t="shared" si="32"/>
        <v>2010-02</v>
      </c>
      <c r="E279" s="19">
        <v>220.179</v>
      </c>
      <c r="F279" s="11">
        <f t="shared" si="29"/>
        <v>1.1569586563659569</v>
      </c>
      <c r="G279" s="29">
        <f t="shared" si="30"/>
        <v>1.195677153588671</v>
      </c>
      <c r="H279" s="36">
        <f t="shared" si="33"/>
        <v>1.2278646010745804</v>
      </c>
      <c r="I279" s="39">
        <f t="shared" si="31"/>
        <v>1.2492426616525645</v>
      </c>
      <c r="J279" s="32">
        <f t="shared" si="34"/>
        <v>1</v>
      </c>
    </row>
    <row r="280" spans="1:10" x14ac:dyDescent="0.25">
      <c r="A280" s="19">
        <v>2010</v>
      </c>
      <c r="B280" s="19">
        <v>3</v>
      </c>
      <c r="C280" s="19" t="str">
        <f t="shared" si="28"/>
        <v>3-2010</v>
      </c>
      <c r="D280" s="26" t="str">
        <f t="shared" si="32"/>
        <v>2010-03</v>
      </c>
      <c r="E280" s="19">
        <v>220.809</v>
      </c>
      <c r="F280" s="11">
        <f t="shared" si="29"/>
        <v>1.1536576860544634</v>
      </c>
      <c r="G280" s="29">
        <f t="shared" si="30"/>
        <v>1.1922657138069552</v>
      </c>
      <c r="H280" s="36">
        <f t="shared" si="33"/>
        <v>1.2243613258517543</v>
      </c>
      <c r="I280" s="39">
        <f t="shared" si="31"/>
        <v>1.2456783917322212</v>
      </c>
      <c r="J280" s="32">
        <f t="shared" si="34"/>
        <v>1</v>
      </c>
    </row>
    <row r="281" spans="1:10" x14ac:dyDescent="0.25">
      <c r="A281" s="19">
        <v>2010</v>
      </c>
      <c r="B281" s="19">
        <v>4</v>
      </c>
      <c r="C281" s="19" t="str">
        <f t="shared" si="28"/>
        <v>4-2010</v>
      </c>
      <c r="D281" s="26" t="str">
        <f t="shared" si="32"/>
        <v>2010-04</v>
      </c>
      <c r="E281" s="19">
        <v>221.202</v>
      </c>
      <c r="F281" s="11">
        <f t="shared" si="29"/>
        <v>1.1516080324771023</v>
      </c>
      <c r="G281" s="29">
        <f t="shared" si="30"/>
        <v>1.1901474670210936</v>
      </c>
      <c r="H281" s="36">
        <f t="shared" si="33"/>
        <v>1.2221860561839406</v>
      </c>
      <c r="I281" s="39">
        <f t="shared" si="31"/>
        <v>1.2434652489579661</v>
      </c>
      <c r="J281" s="32">
        <f t="shared" si="34"/>
        <v>2</v>
      </c>
    </row>
    <row r="282" spans="1:10" x14ac:dyDescent="0.25">
      <c r="A282" s="19">
        <v>2010</v>
      </c>
      <c r="B282" s="19">
        <v>5</v>
      </c>
      <c r="C282" s="19" t="str">
        <f t="shared" si="28"/>
        <v>5-2010</v>
      </c>
      <c r="D282" s="26" t="str">
        <f t="shared" si="32"/>
        <v>2010-05</v>
      </c>
      <c r="E282" s="19">
        <v>221.417</v>
      </c>
      <c r="F282" s="11">
        <f t="shared" si="29"/>
        <v>1.1504897997895374</v>
      </c>
      <c r="G282" s="29">
        <f t="shared" si="30"/>
        <v>1.1889918118301666</v>
      </c>
      <c r="H282" s="36">
        <f t="shared" si="33"/>
        <v>1.2209992909306875</v>
      </c>
      <c r="I282" s="39">
        <f t="shared" si="31"/>
        <v>1.2422578212151731</v>
      </c>
      <c r="J282" s="32">
        <f t="shared" si="34"/>
        <v>2</v>
      </c>
    </row>
    <row r="283" spans="1:10" x14ac:dyDescent="0.25">
      <c r="A283" s="19">
        <v>2010</v>
      </c>
      <c r="B283" s="19">
        <v>6</v>
      </c>
      <c r="C283" s="19" t="str">
        <f t="shared" si="28"/>
        <v>6-2010</v>
      </c>
      <c r="D283" s="26" t="str">
        <f t="shared" si="32"/>
        <v>2010-06</v>
      </c>
      <c r="E283" s="19">
        <v>221.14699999999999</v>
      </c>
      <c r="F283" s="11">
        <f t="shared" si="29"/>
        <v>1.1518944412540075</v>
      </c>
      <c r="G283" s="29">
        <f t="shared" si="30"/>
        <v>1.190443460684522</v>
      </c>
      <c r="H283" s="36">
        <f t="shared" si="33"/>
        <v>1.2224900179518603</v>
      </c>
      <c r="I283" s="39">
        <f t="shared" si="31"/>
        <v>1.2437745029324387</v>
      </c>
      <c r="J283" s="32">
        <f t="shared" si="34"/>
        <v>2</v>
      </c>
    </row>
    <row r="284" spans="1:10" x14ac:dyDescent="0.25">
      <c r="A284" s="19">
        <v>2010</v>
      </c>
      <c r="B284" s="19">
        <v>7</v>
      </c>
      <c r="C284" s="19" t="str">
        <f t="shared" si="28"/>
        <v>7-2010</v>
      </c>
      <c r="D284" s="26" t="str">
        <f t="shared" si="32"/>
        <v>2010-07</v>
      </c>
      <c r="E284" s="19">
        <v>221.33099999999999</v>
      </c>
      <c r="F284" s="11">
        <f t="shared" si="29"/>
        <v>1.1509368321653994</v>
      </c>
      <c r="G284" s="29">
        <f t="shared" si="30"/>
        <v>1.1894538044828786</v>
      </c>
      <c r="H284" s="36">
        <f t="shared" si="33"/>
        <v>1.2214737203554857</v>
      </c>
      <c r="I284" s="39">
        <f t="shared" si="31"/>
        <v>1.2427405108186382</v>
      </c>
      <c r="J284" s="32">
        <f t="shared" si="34"/>
        <v>3</v>
      </c>
    </row>
    <row r="285" spans="1:10" x14ac:dyDescent="0.25">
      <c r="A285" s="19">
        <v>2010</v>
      </c>
      <c r="B285" s="19">
        <v>8</v>
      </c>
      <c r="C285" s="19" t="str">
        <f t="shared" si="28"/>
        <v>8-2010</v>
      </c>
      <c r="D285" s="26" t="str">
        <f t="shared" si="32"/>
        <v>2010-08</v>
      </c>
      <c r="E285" s="19">
        <v>221.523</v>
      </c>
      <c r="F285" s="11">
        <f t="shared" si="29"/>
        <v>1.1499392839569706</v>
      </c>
      <c r="G285" s="29">
        <f t="shared" si="30"/>
        <v>1.1884228725685368</v>
      </c>
      <c r="H285" s="36">
        <f t="shared" si="33"/>
        <v>1.2204150359104924</v>
      </c>
      <c r="I285" s="39">
        <f t="shared" si="31"/>
        <v>1.2416633938688082</v>
      </c>
      <c r="J285" s="32">
        <f t="shared" si="34"/>
        <v>3</v>
      </c>
    </row>
    <row r="286" spans="1:10" x14ac:dyDescent="0.25">
      <c r="A286" s="19">
        <v>2010</v>
      </c>
      <c r="B286" s="19">
        <v>9</v>
      </c>
      <c r="C286" s="19" t="str">
        <f t="shared" si="28"/>
        <v>9-2010</v>
      </c>
      <c r="D286" s="26" t="str">
        <f t="shared" si="32"/>
        <v>2010-09</v>
      </c>
      <c r="E286" s="19">
        <v>221.38399999999999</v>
      </c>
      <c r="F286" s="11">
        <f t="shared" si="29"/>
        <v>1.1506612944024863</v>
      </c>
      <c r="G286" s="29">
        <f t="shared" si="30"/>
        <v>1.1891690456401547</v>
      </c>
      <c r="H286" s="36">
        <f t="shared" si="33"/>
        <v>1.2211812958479387</v>
      </c>
      <c r="I286" s="39">
        <f t="shared" si="31"/>
        <v>1.2424429949770537</v>
      </c>
      <c r="J286" s="32">
        <f t="shared" si="34"/>
        <v>3</v>
      </c>
    </row>
    <row r="287" spans="1:10" x14ac:dyDescent="0.25">
      <c r="A287" s="19">
        <v>2010</v>
      </c>
      <c r="B287" s="19">
        <v>10</v>
      </c>
      <c r="C287" s="19" t="str">
        <f t="shared" ref="C287:C350" si="35">B287&amp;"-"&amp;A287</f>
        <v>10-2010</v>
      </c>
      <c r="D287" s="26" t="str">
        <f t="shared" si="32"/>
        <v>2010-10</v>
      </c>
      <c r="E287" s="19">
        <v>221.708</v>
      </c>
      <c r="F287" s="11">
        <f t="shared" ref="F287:F350" si="36">254.738/E287</f>
        <v>1.1489797391163152</v>
      </c>
      <c r="G287" s="29">
        <f t="shared" si="30"/>
        <v>1.1874312158334386</v>
      </c>
      <c r="H287" s="36">
        <f t="shared" si="33"/>
        <v>1.2193966839266064</v>
      </c>
      <c r="I287" s="39">
        <f t="shared" si="31"/>
        <v>1.2406273115990403</v>
      </c>
      <c r="J287" s="32">
        <f t="shared" si="34"/>
        <v>4</v>
      </c>
    </row>
    <row r="288" spans="1:10" x14ac:dyDescent="0.25">
      <c r="A288" s="19">
        <v>2010</v>
      </c>
      <c r="B288" s="19">
        <v>11</v>
      </c>
      <c r="C288" s="19" t="str">
        <f t="shared" si="35"/>
        <v>11-2010</v>
      </c>
      <c r="D288" s="26" t="str">
        <f t="shared" si="32"/>
        <v>2010-11</v>
      </c>
      <c r="E288" s="19">
        <v>221.67099999999999</v>
      </c>
      <c r="F288" s="11">
        <f t="shared" si="36"/>
        <v>1.149171519955249</v>
      </c>
      <c r="G288" s="29">
        <f t="shared" si="30"/>
        <v>1.1876294147633204</v>
      </c>
      <c r="H288" s="36">
        <f t="shared" si="33"/>
        <v>1.2196002183415964</v>
      </c>
      <c r="I288" s="39">
        <f t="shared" si="31"/>
        <v>1.24083438970366</v>
      </c>
      <c r="J288" s="32">
        <f t="shared" si="34"/>
        <v>4</v>
      </c>
    </row>
    <row r="289" spans="1:10" x14ac:dyDescent="0.25">
      <c r="A289" s="19">
        <v>2010</v>
      </c>
      <c r="B289" s="19">
        <v>12</v>
      </c>
      <c r="C289" s="19" t="str">
        <f t="shared" si="35"/>
        <v>12-2010</v>
      </c>
      <c r="D289" s="26" t="str">
        <f t="shared" si="32"/>
        <v>2010-12</v>
      </c>
      <c r="E289" s="19">
        <v>222.08099999999999</v>
      </c>
      <c r="F289" s="11">
        <f t="shared" si="36"/>
        <v>1.1470499502433797</v>
      </c>
      <c r="G289" s="29">
        <f t="shared" si="30"/>
        <v>1.1854368451150705</v>
      </c>
      <c r="H289" s="36">
        <f t="shared" si="33"/>
        <v>1.2173486250512202</v>
      </c>
      <c r="I289" s="39">
        <f t="shared" si="31"/>
        <v>1.2385435944542758</v>
      </c>
      <c r="J289" s="32">
        <f t="shared" si="34"/>
        <v>4</v>
      </c>
    </row>
    <row r="290" spans="1:10" x14ac:dyDescent="0.25">
      <c r="A290" s="19">
        <v>2011</v>
      </c>
      <c r="B290" s="19">
        <v>1</v>
      </c>
      <c r="C290" s="19" t="str">
        <f t="shared" si="35"/>
        <v>1-2011</v>
      </c>
      <c r="D290" s="26" t="str">
        <f t="shared" si="32"/>
        <v>2011-01</v>
      </c>
      <c r="E290" s="19">
        <v>223.149</v>
      </c>
      <c r="F290" s="11">
        <f t="shared" si="36"/>
        <v>1.1415601235049226</v>
      </c>
      <c r="G290" s="29">
        <f t="shared" si="30"/>
        <v>1.1797632971691558</v>
      </c>
      <c r="H290" s="36">
        <f t="shared" si="33"/>
        <v>1.2115223460557745</v>
      </c>
      <c r="I290" s="39">
        <f t="shared" si="31"/>
        <v>1.2326158754912637</v>
      </c>
      <c r="J290" s="32">
        <f t="shared" si="34"/>
        <v>1</v>
      </c>
    </row>
    <row r="291" spans="1:10" x14ac:dyDescent="0.25">
      <c r="A291" s="19">
        <v>2011</v>
      </c>
      <c r="B291" s="19">
        <v>2</v>
      </c>
      <c r="C291" s="19" t="str">
        <f t="shared" si="35"/>
        <v>2-2011</v>
      </c>
      <c r="D291" s="26" t="str">
        <f t="shared" si="32"/>
        <v>2011-02</v>
      </c>
      <c r="E291" s="19">
        <v>224.43100000000001</v>
      </c>
      <c r="F291" s="11">
        <f t="shared" si="36"/>
        <v>1.1350392771052127</v>
      </c>
      <c r="G291" s="29">
        <f t="shared" si="30"/>
        <v>1.1730242257085695</v>
      </c>
      <c r="H291" s="36">
        <f t="shared" si="33"/>
        <v>1.2046018598143751</v>
      </c>
      <c r="I291" s="39">
        <f t="shared" si="31"/>
        <v>1.2255748982983634</v>
      </c>
      <c r="J291" s="32">
        <f t="shared" si="34"/>
        <v>1</v>
      </c>
    </row>
    <row r="292" spans="1:10" x14ac:dyDescent="0.25">
      <c r="A292" s="19">
        <v>2011</v>
      </c>
      <c r="B292" s="19">
        <v>3</v>
      </c>
      <c r="C292" s="19" t="str">
        <f t="shared" si="35"/>
        <v>3-2011</v>
      </c>
      <c r="D292" s="26" t="str">
        <f t="shared" si="32"/>
        <v>2011-03</v>
      </c>
      <c r="E292" s="19">
        <v>226.55799999999999</v>
      </c>
      <c r="F292" s="11">
        <f t="shared" si="36"/>
        <v>1.1243831601620777</v>
      </c>
      <c r="G292" s="29">
        <f t="shared" si="30"/>
        <v>1.1620114937455308</v>
      </c>
      <c r="H292" s="36">
        <f t="shared" si="33"/>
        <v>1.1932926667784851</v>
      </c>
      <c r="I292" s="39">
        <f t="shared" si="31"/>
        <v>1.2140688035734779</v>
      </c>
      <c r="J292" s="32">
        <f t="shared" si="34"/>
        <v>1</v>
      </c>
    </row>
    <row r="293" spans="1:10" x14ac:dyDescent="0.25">
      <c r="A293" s="19">
        <v>2011</v>
      </c>
      <c r="B293" s="19">
        <v>4</v>
      </c>
      <c r="C293" s="19" t="str">
        <f t="shared" si="35"/>
        <v>4-2011</v>
      </c>
      <c r="D293" s="26" t="str">
        <f t="shared" si="32"/>
        <v>2011-04</v>
      </c>
      <c r="E293" s="19">
        <v>227.83699999999999</v>
      </c>
      <c r="F293" s="11">
        <f t="shared" si="36"/>
        <v>1.1180712526938119</v>
      </c>
      <c r="G293" s="29">
        <f t="shared" si="30"/>
        <v>1.1554883535158906</v>
      </c>
      <c r="H293" s="36">
        <f t="shared" si="33"/>
        <v>1.1865939246039934</v>
      </c>
      <c r="I293" s="39">
        <f t="shared" si="31"/>
        <v>1.2072534311810639</v>
      </c>
      <c r="J293" s="32">
        <f t="shared" si="34"/>
        <v>2</v>
      </c>
    </row>
    <row r="294" spans="1:10" x14ac:dyDescent="0.25">
      <c r="A294" s="19">
        <v>2011</v>
      </c>
      <c r="B294" s="19">
        <v>5</v>
      </c>
      <c r="C294" s="19" t="str">
        <f t="shared" si="35"/>
        <v>5-2011</v>
      </c>
      <c r="D294" s="26" t="str">
        <f t="shared" si="32"/>
        <v>2011-05</v>
      </c>
      <c r="E294" s="19">
        <v>228.51599999999999</v>
      </c>
      <c r="F294" s="11">
        <f t="shared" si="36"/>
        <v>1.1147490766510879</v>
      </c>
      <c r="G294" s="29">
        <f t="shared" si="30"/>
        <v>1.1520549983370967</v>
      </c>
      <c r="H294" s="36">
        <f t="shared" si="33"/>
        <v>1.1830681440249262</v>
      </c>
      <c r="I294" s="39">
        <f t="shared" si="31"/>
        <v>1.2036662640690368</v>
      </c>
      <c r="J294" s="32">
        <f t="shared" si="34"/>
        <v>2</v>
      </c>
    </row>
    <row r="295" spans="1:10" x14ac:dyDescent="0.25">
      <c r="A295" s="19">
        <v>2011</v>
      </c>
      <c r="B295" s="19">
        <v>6</v>
      </c>
      <c r="C295" s="19" t="str">
        <f t="shared" si="35"/>
        <v>6-2011</v>
      </c>
      <c r="D295" s="26" t="str">
        <f t="shared" si="32"/>
        <v>2011-06</v>
      </c>
      <c r="E295" s="19">
        <v>228.07499999999999</v>
      </c>
      <c r="F295" s="11">
        <f t="shared" si="36"/>
        <v>1.1169045270196207</v>
      </c>
      <c r="G295" s="29">
        <f t="shared" si="30"/>
        <v>1.1542825824838321</v>
      </c>
      <c r="H295" s="36">
        <f t="shared" si="33"/>
        <v>1.1853556943987724</v>
      </c>
      <c r="I295" s="39">
        <f t="shared" si="31"/>
        <v>1.2059936424421793</v>
      </c>
      <c r="J295" s="32">
        <f t="shared" si="34"/>
        <v>2</v>
      </c>
    </row>
    <row r="296" spans="1:10" x14ac:dyDescent="0.25">
      <c r="A296" s="19">
        <v>2011</v>
      </c>
      <c r="B296" s="19">
        <v>7</v>
      </c>
      <c r="C296" s="19" t="str">
        <f t="shared" si="35"/>
        <v>7-2011</v>
      </c>
      <c r="D296" s="26" t="str">
        <f t="shared" si="32"/>
        <v>2011-07</v>
      </c>
      <c r="E296" s="19">
        <v>227.80500000000001</v>
      </c>
      <c r="F296" s="11">
        <f t="shared" si="36"/>
        <v>1.1182283092996204</v>
      </c>
      <c r="G296" s="29">
        <f t="shared" si="30"/>
        <v>1.1556506661399002</v>
      </c>
      <c r="H296" s="36">
        <f t="shared" si="33"/>
        <v>1.1867606066592042</v>
      </c>
      <c r="I296" s="39">
        <f t="shared" si="31"/>
        <v>1.2074230152981718</v>
      </c>
      <c r="J296" s="32">
        <f t="shared" si="34"/>
        <v>3</v>
      </c>
    </row>
    <row r="297" spans="1:10" x14ac:dyDescent="0.25">
      <c r="A297" s="19">
        <v>2011</v>
      </c>
      <c r="B297" s="19">
        <v>8</v>
      </c>
      <c r="C297" s="19" t="str">
        <f t="shared" si="35"/>
        <v>8-2011</v>
      </c>
      <c r="D297" s="26" t="str">
        <f t="shared" si="32"/>
        <v>2011-08</v>
      </c>
      <c r="E297" s="19">
        <v>228.22200000000001</v>
      </c>
      <c r="F297" s="11">
        <f t="shared" si="36"/>
        <v>1.1161851179991411</v>
      </c>
      <c r="G297" s="29">
        <f t="shared" si="30"/>
        <v>1.1535390978959081</v>
      </c>
      <c r="H297" s="36">
        <f t="shared" si="33"/>
        <v>1.1845921953185934</v>
      </c>
      <c r="I297" s="39">
        <f t="shared" si="31"/>
        <v>1.2052168502598348</v>
      </c>
      <c r="J297" s="32">
        <f t="shared" si="34"/>
        <v>3</v>
      </c>
    </row>
    <row r="298" spans="1:10" x14ac:dyDescent="0.25">
      <c r="A298" s="19">
        <v>2011</v>
      </c>
      <c r="B298" s="19">
        <v>9</v>
      </c>
      <c r="C298" s="19" t="str">
        <f t="shared" si="35"/>
        <v>9-2011</v>
      </c>
      <c r="D298" s="26" t="str">
        <f t="shared" si="32"/>
        <v>2011-09</v>
      </c>
      <c r="E298" s="19">
        <v>229.14699999999999</v>
      </c>
      <c r="F298" s="11">
        <f t="shared" si="36"/>
        <v>1.1116794023050707</v>
      </c>
      <c r="G298" s="29">
        <f t="shared" si="30"/>
        <v>1.1488825950154267</v>
      </c>
      <c r="H298" s="36">
        <f t="shared" si="33"/>
        <v>1.1798103400873676</v>
      </c>
      <c r="I298" s="39">
        <f t="shared" si="31"/>
        <v>1.2003517392765344</v>
      </c>
      <c r="J298" s="32">
        <f t="shared" si="34"/>
        <v>3</v>
      </c>
    </row>
    <row r="299" spans="1:10" x14ac:dyDescent="0.25">
      <c r="A299" s="19">
        <v>2011</v>
      </c>
      <c r="B299" s="19">
        <v>10</v>
      </c>
      <c r="C299" s="19" t="str">
        <f t="shared" si="35"/>
        <v>10-2011</v>
      </c>
      <c r="D299" s="26" t="str">
        <f t="shared" si="32"/>
        <v>2011-10</v>
      </c>
      <c r="E299" s="19">
        <v>229.19499999999999</v>
      </c>
      <c r="F299" s="11">
        <f t="shared" si="36"/>
        <v>1.111446584785881</v>
      </c>
      <c r="G299" s="29">
        <f t="shared" si="30"/>
        <v>1.1486419860817207</v>
      </c>
      <c r="H299" s="36">
        <f t="shared" si="33"/>
        <v>1.1795632539976877</v>
      </c>
      <c r="I299" s="39">
        <f t="shared" si="31"/>
        <v>1.2001003512293027</v>
      </c>
      <c r="J299" s="32">
        <f t="shared" si="34"/>
        <v>4</v>
      </c>
    </row>
    <row r="300" spans="1:10" x14ac:dyDescent="0.25">
      <c r="A300" s="19">
        <v>2011</v>
      </c>
      <c r="B300" s="19">
        <v>11</v>
      </c>
      <c r="C300" s="19" t="str">
        <f t="shared" si="35"/>
        <v>11-2011</v>
      </c>
      <c r="D300" s="26" t="str">
        <f t="shared" si="32"/>
        <v>2011-11</v>
      </c>
      <c r="E300" s="19">
        <v>228.77099999999999</v>
      </c>
      <c r="F300" s="11">
        <f t="shared" si="36"/>
        <v>1.1135065196200569</v>
      </c>
      <c r="G300" s="29">
        <f t="shared" si="30"/>
        <v>1.1507708581944389</v>
      </c>
      <c r="H300" s="36">
        <f t="shared" si="33"/>
        <v>1.1817494350245443</v>
      </c>
      <c r="I300" s="39">
        <f t="shared" si="31"/>
        <v>1.202324595337696</v>
      </c>
      <c r="J300" s="32">
        <f t="shared" si="34"/>
        <v>4</v>
      </c>
    </row>
    <row r="301" spans="1:10" x14ac:dyDescent="0.25">
      <c r="A301" s="19">
        <v>2011</v>
      </c>
      <c r="B301" s="19">
        <v>12</v>
      </c>
      <c r="C301" s="19" t="str">
        <f t="shared" si="35"/>
        <v>12-2011</v>
      </c>
      <c r="D301" s="26" t="str">
        <f t="shared" si="32"/>
        <v>2011-12</v>
      </c>
      <c r="E301" s="19">
        <v>228.11699999999999</v>
      </c>
      <c r="F301" s="11">
        <f t="shared" si="36"/>
        <v>1.1166988869746666</v>
      </c>
      <c r="G301" s="29">
        <f t="shared" si="30"/>
        <v>1.1540700605391092</v>
      </c>
      <c r="H301" s="36">
        <f t="shared" si="33"/>
        <v>1.1851374513955559</v>
      </c>
      <c r="I301" s="39">
        <f t="shared" si="31"/>
        <v>1.2057715996615772</v>
      </c>
      <c r="J301" s="32">
        <f t="shared" si="34"/>
        <v>4</v>
      </c>
    </row>
    <row r="302" spans="1:10" x14ac:dyDescent="0.25">
      <c r="A302" s="19">
        <v>2012</v>
      </c>
      <c r="B302" s="19">
        <v>1</v>
      </c>
      <c r="C302" s="19" t="str">
        <f t="shared" si="35"/>
        <v>1-2012</v>
      </c>
      <c r="D302" s="26" t="str">
        <f t="shared" si="32"/>
        <v>2012-01</v>
      </c>
      <c r="E302" s="19">
        <v>228.98</v>
      </c>
      <c r="F302" s="11">
        <f t="shared" si="36"/>
        <v>1.1124901738143069</v>
      </c>
      <c r="G302" s="29">
        <f t="shared" si="30"/>
        <v>1.1497204996069526</v>
      </c>
      <c r="H302" s="36">
        <f t="shared" si="33"/>
        <v>1.180670800943314</v>
      </c>
      <c r="I302" s="39">
        <f t="shared" si="31"/>
        <v>1.201227181413224</v>
      </c>
      <c r="J302" s="32">
        <f t="shared" si="34"/>
        <v>1</v>
      </c>
    </row>
    <row r="303" spans="1:10" x14ac:dyDescent="0.25">
      <c r="A303" s="19">
        <v>2012</v>
      </c>
      <c r="B303" s="19">
        <v>2</v>
      </c>
      <c r="C303" s="19" t="str">
        <f t="shared" si="35"/>
        <v>2-2012</v>
      </c>
      <c r="D303" s="26" t="str">
        <f t="shared" si="32"/>
        <v>2012-02</v>
      </c>
      <c r="E303" s="19">
        <v>229.995</v>
      </c>
      <c r="F303" s="11">
        <f t="shared" si="36"/>
        <v>1.1075805995782517</v>
      </c>
      <c r="G303" s="29">
        <f t="shared" si="30"/>
        <v>1.1446466227526684</v>
      </c>
      <c r="H303" s="36">
        <f t="shared" si="33"/>
        <v>1.175460336094263</v>
      </c>
      <c r="I303" s="39">
        <f t="shared" si="31"/>
        <v>1.1959259983912693</v>
      </c>
      <c r="J303" s="32">
        <f t="shared" si="34"/>
        <v>1</v>
      </c>
    </row>
    <row r="304" spans="1:10" x14ac:dyDescent="0.25">
      <c r="A304" s="19">
        <v>2012</v>
      </c>
      <c r="B304" s="19">
        <v>3</v>
      </c>
      <c r="C304" s="19" t="str">
        <f t="shared" si="35"/>
        <v>3-2012</v>
      </c>
      <c r="D304" s="26" t="str">
        <f t="shared" si="32"/>
        <v>2012-03</v>
      </c>
      <c r="E304" s="19">
        <v>232.03899999999999</v>
      </c>
      <c r="F304" s="11">
        <f t="shared" si="36"/>
        <v>1.097824072677438</v>
      </c>
      <c r="G304" s="29">
        <f t="shared" si="30"/>
        <v>1.1345635862936834</v>
      </c>
      <c r="H304" s="36">
        <f t="shared" si="33"/>
        <v>1.1651058658242797</v>
      </c>
      <c r="I304" s="39">
        <f t="shared" si="31"/>
        <v>1.1853912488848859</v>
      </c>
      <c r="J304" s="32">
        <f t="shared" si="34"/>
        <v>1</v>
      </c>
    </row>
    <row r="305" spans="1:10" x14ac:dyDescent="0.25">
      <c r="A305" s="19">
        <v>2012</v>
      </c>
      <c r="B305" s="19">
        <v>4</v>
      </c>
      <c r="C305" s="19" t="str">
        <f t="shared" si="35"/>
        <v>4-2012</v>
      </c>
      <c r="D305" s="26" t="str">
        <f t="shared" si="32"/>
        <v>2012-04</v>
      </c>
      <c r="E305" s="19">
        <v>232.56100000000001</v>
      </c>
      <c r="F305" s="11">
        <f t="shared" si="36"/>
        <v>1.0953599270728969</v>
      </c>
      <c r="G305" s="29">
        <f t="shared" si="30"/>
        <v>1.1320169761911927</v>
      </c>
      <c r="H305" s="36">
        <f t="shared" si="33"/>
        <v>1.1624907013643733</v>
      </c>
      <c r="I305" s="39">
        <f t="shared" si="31"/>
        <v>1.1827305524142053</v>
      </c>
      <c r="J305" s="32">
        <f t="shared" si="34"/>
        <v>2</v>
      </c>
    </row>
    <row r="306" spans="1:10" x14ac:dyDescent="0.25">
      <c r="A306" s="19">
        <v>2012</v>
      </c>
      <c r="B306" s="19">
        <v>5</v>
      </c>
      <c r="C306" s="19" t="str">
        <f t="shared" si="35"/>
        <v>5-2012</v>
      </c>
      <c r="D306" s="26" t="str">
        <f t="shared" si="32"/>
        <v>2012-05</v>
      </c>
      <c r="E306" s="19">
        <v>233.053</v>
      </c>
      <c r="F306" s="11">
        <f t="shared" si="36"/>
        <v>1.0930475042157792</v>
      </c>
      <c r="G306" s="29">
        <f t="shared" si="30"/>
        <v>1.129627166352718</v>
      </c>
      <c r="H306" s="36">
        <f t="shared" si="33"/>
        <v>1.1600365582077898</v>
      </c>
      <c r="I306" s="39">
        <f t="shared" si="31"/>
        <v>1.1802336807507305</v>
      </c>
      <c r="J306" s="32">
        <f t="shared" si="34"/>
        <v>2</v>
      </c>
    </row>
    <row r="307" spans="1:10" x14ac:dyDescent="0.25">
      <c r="A307" s="19">
        <v>2012</v>
      </c>
      <c r="B307" s="19">
        <v>6</v>
      </c>
      <c r="C307" s="19" t="str">
        <f t="shared" si="35"/>
        <v>6-2012</v>
      </c>
      <c r="D307" s="26" t="str">
        <f t="shared" si="32"/>
        <v>2012-06</v>
      </c>
      <c r="E307" s="19">
        <v>232.70099999999999</v>
      </c>
      <c r="F307" s="11">
        <f t="shared" si="36"/>
        <v>1.0947009252216364</v>
      </c>
      <c r="G307" s="29">
        <f t="shared" si="30"/>
        <v>1.1313359203441324</v>
      </c>
      <c r="H307" s="36">
        <f t="shared" si="33"/>
        <v>1.161791311597286</v>
      </c>
      <c r="I307" s="39">
        <f t="shared" si="31"/>
        <v>1.1820189857370618</v>
      </c>
      <c r="J307" s="32">
        <f t="shared" si="34"/>
        <v>2</v>
      </c>
    </row>
    <row r="308" spans="1:10" x14ac:dyDescent="0.25">
      <c r="A308" s="19">
        <v>2012</v>
      </c>
      <c r="B308" s="19">
        <v>7</v>
      </c>
      <c r="C308" s="19" t="str">
        <f t="shared" si="35"/>
        <v>7-2012</v>
      </c>
      <c r="D308" s="26" t="str">
        <f t="shared" si="32"/>
        <v>2012-07</v>
      </c>
      <c r="E308" s="19">
        <v>231.893</v>
      </c>
      <c r="F308" s="11">
        <f t="shared" si="36"/>
        <v>1.0985152635051512</v>
      </c>
      <c r="G308" s="29">
        <f t="shared" si="30"/>
        <v>1.1352779083456592</v>
      </c>
      <c r="H308" s="36">
        <f t="shared" si="33"/>
        <v>1.1658394173174698</v>
      </c>
      <c r="I308" s="39">
        <f t="shared" si="31"/>
        <v>1.186137572069877</v>
      </c>
      <c r="J308" s="32">
        <f t="shared" si="34"/>
        <v>3</v>
      </c>
    </row>
    <row r="309" spans="1:10" x14ac:dyDescent="0.25">
      <c r="A309" s="19">
        <v>2012</v>
      </c>
      <c r="B309" s="19">
        <v>8</v>
      </c>
      <c r="C309" s="19" t="str">
        <f t="shared" si="35"/>
        <v>8-2012</v>
      </c>
      <c r="D309" s="26" t="str">
        <f t="shared" si="32"/>
        <v>2012-08</v>
      </c>
      <c r="E309" s="19">
        <v>233.001</v>
      </c>
      <c r="F309" s="11">
        <f t="shared" si="36"/>
        <v>1.093291445101094</v>
      </c>
      <c r="G309" s="29">
        <f t="shared" si="30"/>
        <v>1.1298792709044165</v>
      </c>
      <c r="H309" s="36">
        <f t="shared" si="33"/>
        <v>1.1602954493757538</v>
      </c>
      <c r="I309" s="39">
        <f t="shared" si="31"/>
        <v>1.1804970794116765</v>
      </c>
      <c r="J309" s="32">
        <f t="shared" si="34"/>
        <v>3</v>
      </c>
    </row>
    <row r="310" spans="1:10" x14ac:dyDescent="0.25">
      <c r="A310" s="19">
        <v>2012</v>
      </c>
      <c r="B310" s="19">
        <v>9</v>
      </c>
      <c r="C310" s="19" t="str">
        <f t="shared" si="35"/>
        <v>9-2012</v>
      </c>
      <c r="D310" s="26" t="str">
        <f t="shared" si="32"/>
        <v>2012-09</v>
      </c>
      <c r="E310" s="19">
        <v>234.083</v>
      </c>
      <c r="F310" s="11">
        <f t="shared" si="36"/>
        <v>1.0882379326990854</v>
      </c>
      <c r="G310" s="29">
        <f t="shared" si="30"/>
        <v>1.1246566388844981</v>
      </c>
      <c r="H310" s="36">
        <f t="shared" si="33"/>
        <v>1.1549322248945888</v>
      </c>
      <c r="I310" s="39">
        <f t="shared" si="31"/>
        <v>1.175040477095731</v>
      </c>
      <c r="J310" s="32">
        <f t="shared" si="34"/>
        <v>3</v>
      </c>
    </row>
    <row r="311" spans="1:10" x14ac:dyDescent="0.25">
      <c r="A311" s="19">
        <v>2012</v>
      </c>
      <c r="B311" s="19">
        <v>10</v>
      </c>
      <c r="C311" s="19" t="str">
        <f t="shared" si="35"/>
        <v>10-2012</v>
      </c>
      <c r="D311" s="26" t="str">
        <f t="shared" si="32"/>
        <v>2012-10</v>
      </c>
      <c r="E311" s="19">
        <v>234.96600000000001</v>
      </c>
      <c r="F311" s="11">
        <f t="shared" si="36"/>
        <v>1.0841483448669169</v>
      </c>
      <c r="G311" s="29">
        <f t="shared" si="30"/>
        <v>1.1204301898998152</v>
      </c>
      <c r="H311" s="36">
        <f t="shared" si="33"/>
        <v>1.1505920005447596</v>
      </c>
      <c r="I311" s="39">
        <f t="shared" si="31"/>
        <v>1.1706246861248011</v>
      </c>
      <c r="J311" s="32">
        <f t="shared" si="34"/>
        <v>4</v>
      </c>
    </row>
    <row r="312" spans="1:10" x14ac:dyDescent="0.25">
      <c r="A312" s="19">
        <v>2012</v>
      </c>
      <c r="B312" s="19">
        <v>11</v>
      </c>
      <c r="C312" s="19" t="str">
        <f t="shared" si="35"/>
        <v>11-2012</v>
      </c>
      <c r="D312" s="26" t="str">
        <f t="shared" si="32"/>
        <v>2012-11</v>
      </c>
      <c r="E312" s="19">
        <v>233.20599999999999</v>
      </c>
      <c r="F312" s="11">
        <f t="shared" si="36"/>
        <v>1.0923303860106515</v>
      </c>
      <c r="G312" s="29">
        <f t="shared" si="30"/>
        <v>1.128886049244016</v>
      </c>
      <c r="H312" s="36">
        <f t="shared" si="33"/>
        <v>1.1592754903390137</v>
      </c>
      <c r="I312" s="39">
        <f t="shared" si="31"/>
        <v>1.1794593621090368</v>
      </c>
      <c r="J312" s="32">
        <f t="shared" si="34"/>
        <v>4</v>
      </c>
    </row>
    <row r="313" spans="1:10" x14ac:dyDescent="0.25">
      <c r="A313" s="19">
        <v>2012</v>
      </c>
      <c r="B313" s="19">
        <v>12</v>
      </c>
      <c r="C313" s="19" t="str">
        <f t="shared" si="35"/>
        <v>12-2012</v>
      </c>
      <c r="D313" s="26" t="str">
        <f t="shared" si="32"/>
        <v>2012-12</v>
      </c>
      <c r="E313" s="19">
        <v>232.029</v>
      </c>
      <c r="F313" s="11">
        <f t="shared" si="36"/>
        <v>1.0978713867663095</v>
      </c>
      <c r="G313" s="29">
        <f t="shared" si="30"/>
        <v>1.1346124837843545</v>
      </c>
      <c r="H313" s="36">
        <f t="shared" si="33"/>
        <v>1.1651560796279776</v>
      </c>
      <c r="I313" s="39">
        <f t="shared" si="31"/>
        <v>1.1854423369492608</v>
      </c>
      <c r="J313" s="32">
        <f t="shared" si="34"/>
        <v>4</v>
      </c>
    </row>
    <row r="314" spans="1:10" x14ac:dyDescent="0.25">
      <c r="A314" s="19">
        <v>2013</v>
      </c>
      <c r="B314" s="19">
        <v>1</v>
      </c>
      <c r="C314" s="19" t="str">
        <f t="shared" si="35"/>
        <v>1-2013</v>
      </c>
      <c r="D314" s="26" t="str">
        <f t="shared" si="32"/>
        <v>2013-01</v>
      </c>
      <c r="E314" s="19">
        <v>232.75899999999999</v>
      </c>
      <c r="F314" s="11">
        <f t="shared" si="36"/>
        <v>1.0944281424133977</v>
      </c>
      <c r="G314" s="29">
        <f t="shared" si="30"/>
        <v>1.1310540086527265</v>
      </c>
      <c r="H314" s="36">
        <f t="shared" si="33"/>
        <v>1.1615018108859381</v>
      </c>
      <c r="I314" s="39">
        <f t="shared" si="31"/>
        <v>1.1817244445972015</v>
      </c>
      <c r="J314" s="32">
        <f t="shared" si="34"/>
        <v>1</v>
      </c>
    </row>
    <row r="315" spans="1:10" x14ac:dyDescent="0.25">
      <c r="A315" s="19">
        <v>2013</v>
      </c>
      <c r="B315" s="19">
        <v>2</v>
      </c>
      <c r="C315" s="19" t="str">
        <f t="shared" si="35"/>
        <v>2-2013</v>
      </c>
      <c r="D315" s="26" t="str">
        <f t="shared" si="32"/>
        <v>2013-02</v>
      </c>
      <c r="E315" s="19">
        <v>234.595</v>
      </c>
      <c r="F315" s="11">
        <f t="shared" si="36"/>
        <v>1.0858628700526438</v>
      </c>
      <c r="G315" s="29">
        <f t="shared" si="30"/>
        <v>1.1222020929687333</v>
      </c>
      <c r="H315" s="36">
        <f t="shared" si="33"/>
        <v>1.1524116029753406</v>
      </c>
      <c r="I315" s="39">
        <f t="shared" si="31"/>
        <v>1.1724759692235556</v>
      </c>
      <c r="J315" s="32">
        <f t="shared" si="34"/>
        <v>1</v>
      </c>
    </row>
    <row r="316" spans="1:10" x14ac:dyDescent="0.25">
      <c r="A316" s="19">
        <v>2013</v>
      </c>
      <c r="B316" s="19">
        <v>3</v>
      </c>
      <c r="C316" s="19" t="str">
        <f t="shared" si="35"/>
        <v>3-2013</v>
      </c>
      <c r="D316" s="26" t="str">
        <f t="shared" si="32"/>
        <v>2013-03</v>
      </c>
      <c r="E316" s="19">
        <v>235.511</v>
      </c>
      <c r="F316" s="11">
        <f t="shared" si="36"/>
        <v>1.0816394987919884</v>
      </c>
      <c r="G316" s="29">
        <f t="shared" si="30"/>
        <v>1.1178373833918585</v>
      </c>
      <c r="H316" s="36">
        <f t="shared" si="33"/>
        <v>1.1479293960791641</v>
      </c>
      <c r="I316" s="39">
        <f t="shared" si="31"/>
        <v>1.1679157236816964</v>
      </c>
      <c r="J316" s="32">
        <f t="shared" si="34"/>
        <v>1</v>
      </c>
    </row>
    <row r="317" spans="1:10" x14ac:dyDescent="0.25">
      <c r="A317" s="19">
        <v>2013</v>
      </c>
      <c r="B317" s="19">
        <v>4</v>
      </c>
      <c r="C317" s="19" t="str">
        <f t="shared" si="35"/>
        <v>4-2013</v>
      </c>
      <c r="D317" s="26" t="str">
        <f t="shared" si="32"/>
        <v>2013-04</v>
      </c>
      <c r="E317" s="19">
        <v>235.488</v>
      </c>
      <c r="F317" s="11">
        <f t="shared" si="36"/>
        <v>1.0817451420029895</v>
      </c>
      <c r="G317" s="29">
        <f t="shared" si="30"/>
        <v>1.1179465620328848</v>
      </c>
      <c r="H317" s="36">
        <f t="shared" si="33"/>
        <v>1.148041513792635</v>
      </c>
      <c r="I317" s="39">
        <f t="shared" si="31"/>
        <v>1.1680297934501971</v>
      </c>
      <c r="J317" s="32">
        <f t="shared" si="34"/>
        <v>2</v>
      </c>
    </row>
    <row r="318" spans="1:10" x14ac:dyDescent="0.25">
      <c r="A318" s="19">
        <v>2013</v>
      </c>
      <c r="B318" s="19">
        <v>5</v>
      </c>
      <c r="C318" s="19" t="str">
        <f t="shared" si="35"/>
        <v>5-2013</v>
      </c>
      <c r="D318" s="26" t="str">
        <f t="shared" si="32"/>
        <v>2013-05</v>
      </c>
      <c r="E318" s="19">
        <v>235.97900000000001</v>
      </c>
      <c r="F318" s="11">
        <f t="shared" si="36"/>
        <v>1.0794943617864301</v>
      </c>
      <c r="G318" s="29">
        <f t="shared" si="30"/>
        <v>1.1156204577525966</v>
      </c>
      <c r="H318" s="36">
        <f t="shared" si="33"/>
        <v>1.1456527911381946</v>
      </c>
      <c r="I318" s="39">
        <f t="shared" si="31"/>
        <v>1.1655994813097776</v>
      </c>
      <c r="J318" s="32">
        <f t="shared" si="34"/>
        <v>2</v>
      </c>
    </row>
    <row r="319" spans="1:10" x14ac:dyDescent="0.25">
      <c r="A319" s="19">
        <v>2013</v>
      </c>
      <c r="B319" s="19">
        <v>6</v>
      </c>
      <c r="C319" s="19" t="str">
        <f t="shared" si="35"/>
        <v>6-2013</v>
      </c>
      <c r="D319" s="26" t="str">
        <f t="shared" si="32"/>
        <v>2013-06</v>
      </c>
      <c r="E319" s="19">
        <v>236.227</v>
      </c>
      <c r="F319" s="11">
        <f t="shared" si="36"/>
        <v>1.0783610679558222</v>
      </c>
      <c r="G319" s="29">
        <f t="shared" si="30"/>
        <v>1.1144492373860735</v>
      </c>
      <c r="H319" s="36">
        <f t="shared" si="33"/>
        <v>1.1444500416971812</v>
      </c>
      <c r="I319" s="39">
        <f t="shared" si="31"/>
        <v>1.1643757910823065</v>
      </c>
      <c r="J319" s="32">
        <f t="shared" si="34"/>
        <v>2</v>
      </c>
    </row>
    <row r="320" spans="1:10" x14ac:dyDescent="0.25">
      <c r="A320" s="19">
        <v>2013</v>
      </c>
      <c r="B320" s="19">
        <v>7</v>
      </c>
      <c r="C320" s="19" t="str">
        <f t="shared" si="35"/>
        <v>7-2013</v>
      </c>
      <c r="D320" s="26" t="str">
        <f t="shared" si="32"/>
        <v>2013-07</v>
      </c>
      <c r="E320" s="19">
        <v>236.34100000000001</v>
      </c>
      <c r="F320" s="11">
        <f t="shared" si="36"/>
        <v>1.0778409163031382</v>
      </c>
      <c r="G320" s="29">
        <f t="shared" si="30"/>
        <v>1.1139116784645913</v>
      </c>
      <c r="H320" s="36">
        <f t="shared" si="33"/>
        <v>1.1438980117711273</v>
      </c>
      <c r="I320" s="39">
        <f t="shared" si="31"/>
        <v>1.1638141498935859</v>
      </c>
      <c r="J320" s="32">
        <f t="shared" si="34"/>
        <v>3</v>
      </c>
    </row>
    <row r="321" spans="1:10" x14ac:dyDescent="0.25">
      <c r="A321" s="19">
        <v>2013</v>
      </c>
      <c r="B321" s="19">
        <v>8</v>
      </c>
      <c r="C321" s="19" t="str">
        <f t="shared" si="35"/>
        <v>8-2013</v>
      </c>
      <c r="D321" s="26" t="str">
        <f t="shared" si="32"/>
        <v>2013-08</v>
      </c>
      <c r="E321" s="19">
        <v>236.59100000000001</v>
      </c>
      <c r="F321" s="11">
        <f t="shared" si="36"/>
        <v>1.0767019878186406</v>
      </c>
      <c r="G321" s="29">
        <f t="shared" si="30"/>
        <v>1.1127346348762208</v>
      </c>
      <c r="H321" s="36">
        <f t="shared" si="33"/>
        <v>1.1426892823480184</v>
      </c>
      <c r="I321" s="39">
        <f t="shared" si="31"/>
        <v>1.1625843755679632</v>
      </c>
      <c r="J321" s="32">
        <f t="shared" si="34"/>
        <v>3</v>
      </c>
    </row>
    <row r="322" spans="1:10" x14ac:dyDescent="0.25">
      <c r="A322" s="19">
        <v>2013</v>
      </c>
      <c r="B322" s="19">
        <v>9</v>
      </c>
      <c r="C322" s="19" t="str">
        <f t="shared" si="35"/>
        <v>9-2013</v>
      </c>
      <c r="D322" s="26" t="str">
        <f t="shared" si="32"/>
        <v>2013-09</v>
      </c>
      <c r="E322" s="19">
        <v>237.14599999999999</v>
      </c>
      <c r="F322" s="11">
        <f t="shared" si="36"/>
        <v>1.0741821493932009</v>
      </c>
      <c r="G322" s="29">
        <f t="shared" ref="G322:G384" si="37">263.263/E322</f>
        <v>1.110130468150422</v>
      </c>
      <c r="H322" s="36">
        <f t="shared" si="33"/>
        <v>1.1400150118492407</v>
      </c>
      <c r="I322" s="39">
        <f t="shared" ref="I322:I385" si="38">275.057/E322</f>
        <v>1.1598635439771281</v>
      </c>
      <c r="J322" s="32">
        <f t="shared" si="34"/>
        <v>3</v>
      </c>
    </row>
    <row r="323" spans="1:10" x14ac:dyDescent="0.25">
      <c r="A323" s="19">
        <v>2013</v>
      </c>
      <c r="B323" s="19">
        <v>10</v>
      </c>
      <c r="C323" s="19" t="str">
        <f t="shared" si="35"/>
        <v>10-2013</v>
      </c>
      <c r="D323" s="26" t="str">
        <f t="shared" ref="D323:D344" si="39">A323&amp;"-"&amp;TEXT(B323,"00")</f>
        <v>2013-10</v>
      </c>
      <c r="E323" s="19">
        <v>237</v>
      </c>
      <c r="F323" s="11">
        <f t="shared" si="36"/>
        <v>1.07484388185654</v>
      </c>
      <c r="G323" s="29">
        <f t="shared" si="37"/>
        <v>1.1108143459915611</v>
      </c>
      <c r="H323" s="36">
        <f t="shared" ref="H323:H386" si="40">270.35/E323</f>
        <v>1.1407172995780592</v>
      </c>
      <c r="I323" s="39">
        <f t="shared" si="38"/>
        <v>1.1605780590717301</v>
      </c>
      <c r="J323" s="32">
        <f t="shared" ref="J323:J386" si="41">ROUNDUP(B323/3,0)</f>
        <v>4</v>
      </c>
    </row>
    <row r="324" spans="1:10" x14ac:dyDescent="0.25">
      <c r="A324" s="19">
        <v>2013</v>
      </c>
      <c r="B324" s="19">
        <v>11</v>
      </c>
      <c r="C324" s="19" t="str">
        <f t="shared" si="35"/>
        <v>11-2013</v>
      </c>
      <c r="D324" s="26" t="str">
        <f t="shared" si="39"/>
        <v>2013-11</v>
      </c>
      <c r="E324" s="19">
        <v>236.15299999999999</v>
      </c>
      <c r="F324" s="11">
        <f t="shared" si="36"/>
        <v>1.0786989790517165</v>
      </c>
      <c r="G324" s="29">
        <f t="shared" si="37"/>
        <v>1.1147984569325817</v>
      </c>
      <c r="H324" s="36">
        <f t="shared" si="40"/>
        <v>1.1448086621808744</v>
      </c>
      <c r="I324" s="39">
        <f t="shared" si="38"/>
        <v>1.1647406554225439</v>
      </c>
      <c r="J324" s="32">
        <f t="shared" si="41"/>
        <v>4</v>
      </c>
    </row>
    <row r="325" spans="1:10" x14ac:dyDescent="0.25">
      <c r="A325" s="19">
        <v>2013</v>
      </c>
      <c r="B325" s="19">
        <v>12</v>
      </c>
      <c r="C325" s="19" t="str">
        <f t="shared" si="35"/>
        <v>12-2013</v>
      </c>
      <c r="D325" s="26" t="str">
        <f t="shared" si="39"/>
        <v>2013-12</v>
      </c>
      <c r="E325" s="19">
        <v>236.096</v>
      </c>
      <c r="F325" s="11">
        <f t="shared" si="36"/>
        <v>1.0789594063431824</v>
      </c>
      <c r="G325" s="29">
        <f t="shared" si="37"/>
        <v>1.1150675996204933</v>
      </c>
      <c r="H325" s="36">
        <f t="shared" si="40"/>
        <v>1.1450850501490919</v>
      </c>
      <c r="I325" s="39">
        <f t="shared" si="38"/>
        <v>1.1650218555164003</v>
      </c>
      <c r="J325" s="32">
        <f t="shared" si="41"/>
        <v>4</v>
      </c>
    </row>
    <row r="326" spans="1:10" x14ac:dyDescent="0.25">
      <c r="A326" s="19">
        <v>2014</v>
      </c>
      <c r="B326" s="19">
        <v>1</v>
      </c>
      <c r="C326" s="19" t="str">
        <f t="shared" si="35"/>
        <v>1-2014</v>
      </c>
      <c r="D326" s="26" t="str">
        <f t="shared" si="39"/>
        <v>2014-01</v>
      </c>
      <c r="E326" s="19">
        <v>236.70699999999999</v>
      </c>
      <c r="F326" s="11">
        <f t="shared" si="36"/>
        <v>1.0761743421191601</v>
      </c>
      <c r="G326" s="29">
        <f t="shared" si="37"/>
        <v>1.1121893311139932</v>
      </c>
      <c r="H326" s="36">
        <f t="shared" si="40"/>
        <v>1.1421292990912817</v>
      </c>
      <c r="I326" s="39">
        <f t="shared" si="38"/>
        <v>1.162014642574998</v>
      </c>
      <c r="J326" s="32">
        <f t="shared" si="41"/>
        <v>1</v>
      </c>
    </row>
    <row r="327" spans="1:10" x14ac:dyDescent="0.25">
      <c r="A327" s="19">
        <v>2014</v>
      </c>
      <c r="B327" s="19">
        <v>2</v>
      </c>
      <c r="C327" s="19" t="str">
        <f t="shared" si="35"/>
        <v>2-2014</v>
      </c>
      <c r="D327" s="26" t="str">
        <f t="shared" si="39"/>
        <v>2014-02</v>
      </c>
      <c r="E327" s="19">
        <v>237.614</v>
      </c>
      <c r="F327" s="11">
        <f t="shared" si="36"/>
        <v>1.0720664607304282</v>
      </c>
      <c r="G327" s="29">
        <f t="shared" si="37"/>
        <v>1.1079439763650289</v>
      </c>
      <c r="H327" s="36">
        <f t="shared" si="40"/>
        <v>1.1377696600368665</v>
      </c>
      <c r="I327" s="39">
        <f t="shared" si="38"/>
        <v>1.1575790988746455</v>
      </c>
      <c r="J327" s="32">
        <f t="shared" si="41"/>
        <v>1</v>
      </c>
    </row>
    <row r="328" spans="1:10" x14ac:dyDescent="0.25">
      <c r="A328" s="19">
        <v>2014</v>
      </c>
      <c r="B328" s="19">
        <v>3</v>
      </c>
      <c r="C328" s="19" t="str">
        <f t="shared" si="35"/>
        <v>3-2014</v>
      </c>
      <c r="D328" s="26" t="str">
        <f t="shared" si="39"/>
        <v>2014-03</v>
      </c>
      <c r="E328" s="19">
        <v>239.09200000000001</v>
      </c>
      <c r="F328" s="11">
        <f t="shared" si="36"/>
        <v>1.0654392451441286</v>
      </c>
      <c r="G328" s="29">
        <f t="shared" si="37"/>
        <v>1.1010949759925048</v>
      </c>
      <c r="H328" s="36">
        <f t="shared" si="40"/>
        <v>1.130736285613906</v>
      </c>
      <c r="I328" s="39">
        <f t="shared" si="38"/>
        <v>1.1504232680307163</v>
      </c>
      <c r="J328" s="32">
        <f t="shared" si="41"/>
        <v>1</v>
      </c>
    </row>
    <row r="329" spans="1:10" x14ac:dyDescent="0.25">
      <c r="A329" s="19">
        <v>2014</v>
      </c>
      <c r="B329" s="19">
        <v>4</v>
      </c>
      <c r="C329" s="19" t="str">
        <f t="shared" si="35"/>
        <v>4-2014</v>
      </c>
      <c r="D329" s="26" t="str">
        <f t="shared" si="39"/>
        <v>2014-04</v>
      </c>
      <c r="E329" s="19">
        <v>239.80799999999999</v>
      </c>
      <c r="F329" s="11">
        <f t="shared" si="36"/>
        <v>1.0622581398452096</v>
      </c>
      <c r="G329" s="29">
        <f t="shared" si="37"/>
        <v>1.0978074125967441</v>
      </c>
      <c r="H329" s="36">
        <f t="shared" si="40"/>
        <v>1.1273602215105418</v>
      </c>
      <c r="I329" s="39">
        <f t="shared" si="38"/>
        <v>1.1469884240725916</v>
      </c>
      <c r="J329" s="32">
        <f t="shared" si="41"/>
        <v>2</v>
      </c>
    </row>
    <row r="330" spans="1:10" x14ac:dyDescent="0.25">
      <c r="A330" s="19">
        <v>2014</v>
      </c>
      <c r="B330" s="19">
        <v>5</v>
      </c>
      <c r="C330" s="19" t="str">
        <f t="shared" si="35"/>
        <v>5-2014</v>
      </c>
      <c r="D330" s="26" t="str">
        <f t="shared" si="39"/>
        <v>2014-05</v>
      </c>
      <c r="E330" s="19">
        <v>241.35</v>
      </c>
      <c r="F330" s="11">
        <f t="shared" si="36"/>
        <v>1.0554713072301636</v>
      </c>
      <c r="G330" s="29">
        <f t="shared" si="37"/>
        <v>1.0907934534907811</v>
      </c>
      <c r="H330" s="36">
        <f t="shared" si="40"/>
        <v>1.1201574476900769</v>
      </c>
      <c r="I330" s="39">
        <f t="shared" si="38"/>
        <v>1.1396602444582558</v>
      </c>
      <c r="J330" s="32">
        <f t="shared" si="41"/>
        <v>2</v>
      </c>
    </row>
    <row r="331" spans="1:10" x14ac:dyDescent="0.25">
      <c r="A331" s="19">
        <v>2014</v>
      </c>
      <c r="B331" s="19">
        <v>6</v>
      </c>
      <c r="C331" s="19" t="str">
        <f t="shared" si="35"/>
        <v>6-2014</v>
      </c>
      <c r="D331" s="26" t="str">
        <f t="shared" si="39"/>
        <v>2014-06</v>
      </c>
      <c r="E331" s="19">
        <v>241.61600000000001</v>
      </c>
      <c r="F331" s="11">
        <f t="shared" si="36"/>
        <v>1.0543093172637572</v>
      </c>
      <c r="G331" s="29">
        <f t="shared" si="37"/>
        <v>1.0895925766505528</v>
      </c>
      <c r="H331" s="36">
        <f t="shared" si="40"/>
        <v>1.1189242434275877</v>
      </c>
      <c r="I331" s="39">
        <f t="shared" si="38"/>
        <v>1.1384055691676047</v>
      </c>
      <c r="J331" s="32">
        <f t="shared" si="41"/>
        <v>2</v>
      </c>
    </row>
    <row r="332" spans="1:10" x14ac:dyDescent="0.25">
      <c r="A332" s="19">
        <v>2014</v>
      </c>
      <c r="B332" s="19">
        <v>7</v>
      </c>
      <c r="C332" s="19" t="str">
        <f t="shared" si="35"/>
        <v>7-2014</v>
      </c>
      <c r="D332" s="26" t="str">
        <f t="shared" si="39"/>
        <v>2014-07</v>
      </c>
      <c r="E332" s="19">
        <v>241.85</v>
      </c>
      <c r="F332" s="11">
        <f t="shared" si="36"/>
        <v>1.0532892288608642</v>
      </c>
      <c r="G332" s="29">
        <f t="shared" si="37"/>
        <v>1.0885383502170767</v>
      </c>
      <c r="H332" s="36">
        <f t="shared" si="40"/>
        <v>1.1178416373785405</v>
      </c>
      <c r="I332" s="39">
        <f t="shared" si="38"/>
        <v>1.1373041141203226</v>
      </c>
      <c r="J332" s="32">
        <f t="shared" si="41"/>
        <v>3</v>
      </c>
    </row>
    <row r="333" spans="1:10" x14ac:dyDescent="0.25">
      <c r="A333" s="19">
        <v>2014</v>
      </c>
      <c r="B333" s="19">
        <v>8</v>
      </c>
      <c r="C333" s="19" t="str">
        <f t="shared" si="35"/>
        <v>8-2014</v>
      </c>
      <c r="D333" s="26" t="str">
        <f t="shared" si="39"/>
        <v>2014-08</v>
      </c>
      <c r="E333" s="19">
        <v>241.66</v>
      </c>
      <c r="F333" s="11">
        <f t="shared" si="36"/>
        <v>1.0541173549615162</v>
      </c>
      <c r="G333" s="29">
        <f t="shared" si="37"/>
        <v>1.0893941901845567</v>
      </c>
      <c r="H333" s="36">
        <f t="shared" si="40"/>
        <v>1.1187205164280396</v>
      </c>
      <c r="I333" s="39">
        <f t="shared" si="38"/>
        <v>1.1381982951253828</v>
      </c>
      <c r="J333" s="32">
        <f t="shared" si="41"/>
        <v>3</v>
      </c>
    </row>
    <row r="334" spans="1:10" x14ac:dyDescent="0.25">
      <c r="A334" s="19">
        <v>2014</v>
      </c>
      <c r="B334" s="19">
        <v>9</v>
      </c>
      <c r="C334" s="19" t="str">
        <f t="shared" si="35"/>
        <v>9-2014</v>
      </c>
      <c r="D334" s="26" t="str">
        <f t="shared" si="39"/>
        <v>2014-09</v>
      </c>
      <c r="E334" s="19">
        <v>241.92</v>
      </c>
      <c r="F334" s="11">
        <f t="shared" si="36"/>
        <v>1.0529844576719578</v>
      </c>
      <c r="G334" s="29">
        <f t="shared" si="37"/>
        <v>1.0882233796296297</v>
      </c>
      <c r="H334" s="36">
        <f t="shared" si="40"/>
        <v>1.1175181878306879</v>
      </c>
      <c r="I334" s="39">
        <f t="shared" si="38"/>
        <v>1.1369750330687831</v>
      </c>
      <c r="J334" s="32">
        <f t="shared" si="41"/>
        <v>3</v>
      </c>
    </row>
    <row r="335" spans="1:10" x14ac:dyDescent="0.25">
      <c r="A335" s="19">
        <v>2014</v>
      </c>
      <c r="B335" s="19">
        <v>10</v>
      </c>
      <c r="C335" s="19" t="str">
        <f t="shared" si="35"/>
        <v>10-2014</v>
      </c>
      <c r="D335" s="26" t="str">
        <f t="shared" si="39"/>
        <v>2014-10</v>
      </c>
      <c r="E335" s="19">
        <v>241.65</v>
      </c>
      <c r="F335" s="11">
        <f t="shared" si="36"/>
        <v>1.0541609766190772</v>
      </c>
      <c r="G335" s="29">
        <f t="shared" si="37"/>
        <v>1.0894392716739085</v>
      </c>
      <c r="H335" s="36">
        <f t="shared" si="40"/>
        <v>1.1187668115042417</v>
      </c>
      <c r="I335" s="39">
        <f t="shared" si="38"/>
        <v>1.1382453962342232</v>
      </c>
      <c r="J335" s="32">
        <f t="shared" si="41"/>
        <v>4</v>
      </c>
    </row>
    <row r="336" spans="1:10" x14ac:dyDescent="0.25">
      <c r="A336" s="19">
        <v>2014</v>
      </c>
      <c r="B336" s="19">
        <v>11</v>
      </c>
      <c r="C336" s="19" t="str">
        <f t="shared" si="35"/>
        <v>11-2014</v>
      </c>
      <c r="D336" s="26" t="str">
        <f t="shared" si="39"/>
        <v>2014-11</v>
      </c>
      <c r="E336" s="19">
        <v>240.22</v>
      </c>
      <c r="F336" s="11">
        <f t="shared" si="36"/>
        <v>1.0604362667554741</v>
      </c>
      <c r="G336" s="29">
        <f t="shared" si="37"/>
        <v>1.0959245691449504</v>
      </c>
      <c r="H336" s="36">
        <f t="shared" si="40"/>
        <v>1.1254266921988179</v>
      </c>
      <c r="I336" s="39">
        <f t="shared" si="38"/>
        <v>1.1450212305386729</v>
      </c>
      <c r="J336" s="32">
        <f t="shared" si="41"/>
        <v>4</v>
      </c>
    </row>
    <row r="337" spans="1:10" x14ac:dyDescent="0.25">
      <c r="A337" s="19">
        <v>2014</v>
      </c>
      <c r="B337" s="19">
        <v>12</v>
      </c>
      <c r="C337" s="19" t="str">
        <f t="shared" si="35"/>
        <v>12-2014</v>
      </c>
      <c r="D337" s="26" t="str">
        <f t="shared" si="39"/>
        <v>2014-12</v>
      </c>
      <c r="E337" s="19">
        <v>239.095</v>
      </c>
      <c r="F337" s="11">
        <f t="shared" si="36"/>
        <v>1.0654258767435538</v>
      </c>
      <c r="G337" s="29">
        <f t="shared" si="37"/>
        <v>1.1010811602082853</v>
      </c>
      <c r="H337" s="36">
        <f t="shared" si="40"/>
        <v>1.1307220979108723</v>
      </c>
      <c r="I337" s="39">
        <f t="shared" si="38"/>
        <v>1.150408833308936</v>
      </c>
      <c r="J337" s="32">
        <f t="shared" si="41"/>
        <v>4</v>
      </c>
    </row>
    <row r="338" spans="1:10" x14ac:dyDescent="0.25">
      <c r="A338" s="19">
        <v>2015</v>
      </c>
      <c r="B338" s="19">
        <v>1</v>
      </c>
      <c r="C338" s="19" t="str">
        <f t="shared" si="35"/>
        <v>1-2015</v>
      </c>
      <c r="D338" s="26" t="str">
        <f t="shared" si="39"/>
        <v>2015-01</v>
      </c>
      <c r="E338" s="19">
        <v>238.31800000000001</v>
      </c>
      <c r="F338" s="11">
        <f t="shared" si="36"/>
        <v>1.0688995375926282</v>
      </c>
      <c r="G338" s="29">
        <f t="shared" si="37"/>
        <v>1.1046710697471445</v>
      </c>
      <c r="H338" s="36">
        <f t="shared" si="40"/>
        <v>1.1344086472696147</v>
      </c>
      <c r="I338" s="39">
        <f t="shared" si="38"/>
        <v>1.1541595683078911</v>
      </c>
      <c r="J338" s="32">
        <f t="shared" si="41"/>
        <v>1</v>
      </c>
    </row>
    <row r="339" spans="1:10" x14ac:dyDescent="0.25">
      <c r="A339" s="19">
        <v>2015</v>
      </c>
      <c r="B339" s="19">
        <v>2</v>
      </c>
      <c r="C339" s="19" t="str">
        <f t="shared" si="35"/>
        <v>2-2015</v>
      </c>
      <c r="D339" s="26" t="str">
        <f t="shared" si="39"/>
        <v>2015-02</v>
      </c>
      <c r="E339" s="19">
        <v>239.74799999999999</v>
      </c>
      <c r="F339" s="11">
        <f t="shared" si="36"/>
        <v>1.0625239835160252</v>
      </c>
      <c r="G339" s="29">
        <f t="shared" si="37"/>
        <v>1.0980821529272402</v>
      </c>
      <c r="H339" s="36">
        <f t="shared" si="40"/>
        <v>1.1276423578090329</v>
      </c>
      <c r="I339" s="39">
        <f t="shared" si="38"/>
        <v>1.147275472579542</v>
      </c>
      <c r="J339" s="32">
        <f t="shared" si="41"/>
        <v>1</v>
      </c>
    </row>
    <row r="340" spans="1:10" x14ac:dyDescent="0.25">
      <c r="A340" s="19">
        <v>2015</v>
      </c>
      <c r="B340" s="19">
        <v>3</v>
      </c>
      <c r="C340" s="19" t="str">
        <f t="shared" si="35"/>
        <v>3-2015</v>
      </c>
      <c r="D340" s="26" t="str">
        <f t="shared" si="39"/>
        <v>2015-03</v>
      </c>
      <c r="E340" s="19">
        <v>241.69</v>
      </c>
      <c r="F340" s="11">
        <f t="shared" si="36"/>
        <v>1.0539865116471514</v>
      </c>
      <c r="G340" s="29">
        <f t="shared" si="37"/>
        <v>1.0892589680996316</v>
      </c>
      <c r="H340" s="36">
        <f t="shared" si="40"/>
        <v>1.1185816541851132</v>
      </c>
      <c r="I340" s="39">
        <f t="shared" si="38"/>
        <v>1.1380570151847409</v>
      </c>
      <c r="J340" s="32">
        <f t="shared" si="41"/>
        <v>1</v>
      </c>
    </row>
    <row r="341" spans="1:10" x14ac:dyDescent="0.25">
      <c r="A341" s="19">
        <v>2015</v>
      </c>
      <c r="B341" s="19">
        <v>4</v>
      </c>
      <c r="C341" s="19" t="str">
        <f t="shared" si="35"/>
        <v>4-2015</v>
      </c>
      <c r="D341" s="26" t="str">
        <f t="shared" si="39"/>
        <v>2015-04</v>
      </c>
      <c r="E341" s="19">
        <v>242.30199999999999</v>
      </c>
      <c r="F341" s="11">
        <f t="shared" si="36"/>
        <v>1.0513243803187757</v>
      </c>
      <c r="G341" s="29">
        <f t="shared" si="37"/>
        <v>1.0865077465311883</v>
      </c>
      <c r="H341" s="36">
        <f t="shared" si="40"/>
        <v>1.115756370149648</v>
      </c>
      <c r="I341" s="39">
        <f t="shared" si="38"/>
        <v>1.1351825407961966</v>
      </c>
      <c r="J341" s="32">
        <f t="shared" si="41"/>
        <v>2</v>
      </c>
    </row>
    <row r="342" spans="1:10" x14ac:dyDescent="0.25">
      <c r="A342" s="19">
        <v>2015</v>
      </c>
      <c r="B342" s="19">
        <v>5</v>
      </c>
      <c r="C342" s="19" t="str">
        <f t="shared" si="35"/>
        <v>5-2015</v>
      </c>
      <c r="D342" s="26" t="str">
        <f t="shared" si="39"/>
        <v>2015-05</v>
      </c>
      <c r="E342" s="19">
        <v>244.227</v>
      </c>
      <c r="F342" s="11">
        <f t="shared" si="36"/>
        <v>1.0430378295602043</v>
      </c>
      <c r="G342" s="29">
        <f t="shared" si="37"/>
        <v>1.0779438800787791</v>
      </c>
      <c r="H342" s="36">
        <f t="shared" si="40"/>
        <v>1.1069619657122267</v>
      </c>
      <c r="I342" s="39">
        <f t="shared" si="38"/>
        <v>1.1262350190601367</v>
      </c>
      <c r="J342" s="32">
        <f t="shared" si="41"/>
        <v>2</v>
      </c>
    </row>
    <row r="343" spans="1:10" x14ac:dyDescent="0.25">
      <c r="A343" s="19">
        <v>2015</v>
      </c>
      <c r="B343" s="19">
        <v>6</v>
      </c>
      <c r="C343" s="19" t="str">
        <f t="shared" si="35"/>
        <v>6-2015</v>
      </c>
      <c r="D343" s="26" t="str">
        <f t="shared" si="39"/>
        <v>2015-06</v>
      </c>
      <c r="E343" s="19">
        <v>244.33199999999999</v>
      </c>
      <c r="F343" s="11">
        <f t="shared" si="36"/>
        <v>1.0425895912119576</v>
      </c>
      <c r="G343" s="29">
        <f t="shared" si="37"/>
        <v>1.0774806410949036</v>
      </c>
      <c r="H343" s="36">
        <f t="shared" si="40"/>
        <v>1.1064862564052194</v>
      </c>
      <c r="I343" s="39">
        <f t="shared" si="38"/>
        <v>1.1257510272907356</v>
      </c>
      <c r="J343" s="32">
        <f t="shared" si="41"/>
        <v>2</v>
      </c>
    </row>
    <row r="344" spans="1:10" x14ac:dyDescent="0.25">
      <c r="A344" s="19">
        <v>2015</v>
      </c>
      <c r="B344" s="19">
        <v>7</v>
      </c>
      <c r="C344" s="19" t="str">
        <f t="shared" si="35"/>
        <v>7-2015</v>
      </c>
      <c r="D344" s="26" t="str">
        <f t="shared" si="39"/>
        <v>2015-07</v>
      </c>
      <c r="E344" s="19">
        <v>245.04</v>
      </c>
      <c r="F344" s="11">
        <f t="shared" si="36"/>
        <v>1.0395772118837741</v>
      </c>
      <c r="G344" s="29">
        <f t="shared" si="37"/>
        <v>1.0743674502122103</v>
      </c>
      <c r="H344" s="36">
        <f t="shared" si="40"/>
        <v>1.1032892588965069</v>
      </c>
      <c r="I344" s="39">
        <f t="shared" si="38"/>
        <v>1.122498367613451</v>
      </c>
      <c r="J344" s="32">
        <f t="shared" si="41"/>
        <v>3</v>
      </c>
    </row>
    <row r="345" spans="1:10" x14ac:dyDescent="0.25">
      <c r="A345" s="19">
        <v>2015</v>
      </c>
      <c r="B345" s="19">
        <v>8</v>
      </c>
      <c r="C345" s="19" t="str">
        <f t="shared" si="35"/>
        <v>8-2015</v>
      </c>
      <c r="D345" s="26" t="str">
        <f>A345&amp;"-"&amp;TEXT(B345,"00")</f>
        <v>2015-08</v>
      </c>
      <c r="E345" s="19">
        <v>244.73699999999999</v>
      </c>
      <c r="F345" s="11">
        <f t="shared" si="36"/>
        <v>1.0408642747112207</v>
      </c>
      <c r="G345" s="29">
        <f t="shared" si="37"/>
        <v>1.0756975855714501</v>
      </c>
      <c r="H345" s="36">
        <f t="shared" si="40"/>
        <v>1.1046552012977198</v>
      </c>
      <c r="I345" s="39">
        <f t="shared" si="38"/>
        <v>1.1238880921152095</v>
      </c>
      <c r="J345" s="32">
        <f t="shared" si="41"/>
        <v>3</v>
      </c>
    </row>
    <row r="346" spans="1:10" x14ac:dyDescent="0.25">
      <c r="A346" s="19">
        <v>2015</v>
      </c>
      <c r="B346" s="19">
        <v>9</v>
      </c>
      <c r="C346" s="19" t="str">
        <f t="shared" si="35"/>
        <v>9-2015</v>
      </c>
      <c r="D346" s="26" t="str">
        <f t="shared" ref="D346:D381" si="42">A346&amp;"-"&amp;TEXT(B346,"00")</f>
        <v>2015-09</v>
      </c>
      <c r="E346" s="19">
        <v>244.25700000000001</v>
      </c>
      <c r="F346" s="11">
        <f t="shared" si="36"/>
        <v>1.0429097221369295</v>
      </c>
      <c r="G346" s="29">
        <f t="shared" si="37"/>
        <v>1.0778114854436105</v>
      </c>
      <c r="H346" s="36">
        <f t="shared" si="40"/>
        <v>1.1068260070335754</v>
      </c>
      <c r="I346" s="39">
        <f t="shared" si="38"/>
        <v>1.1260966932370413</v>
      </c>
      <c r="J346" s="32">
        <f t="shared" si="41"/>
        <v>3</v>
      </c>
    </row>
    <row r="347" spans="1:10" x14ac:dyDescent="0.25">
      <c r="A347" s="19">
        <v>2015</v>
      </c>
      <c r="B347" s="19">
        <v>10</v>
      </c>
      <c r="C347" s="19" t="str">
        <f t="shared" si="35"/>
        <v>10-2015</v>
      </c>
      <c r="D347" s="26" t="str">
        <f t="shared" si="42"/>
        <v>2015-10</v>
      </c>
      <c r="E347" s="19">
        <v>244.34100000000001</v>
      </c>
      <c r="F347" s="11">
        <f t="shared" si="36"/>
        <v>1.0425511887075849</v>
      </c>
      <c r="G347" s="29">
        <f t="shared" si="37"/>
        <v>1.0774409534216525</v>
      </c>
      <c r="H347" s="36">
        <f t="shared" si="40"/>
        <v>1.1064455003458282</v>
      </c>
      <c r="I347" s="39">
        <f t="shared" si="38"/>
        <v>1.1257095616372201</v>
      </c>
      <c r="J347" s="32">
        <f t="shared" si="41"/>
        <v>4</v>
      </c>
    </row>
    <row r="348" spans="1:10" x14ac:dyDescent="0.25">
      <c r="A348" s="19">
        <v>2015</v>
      </c>
      <c r="B348" s="19">
        <v>11</v>
      </c>
      <c r="C348" s="19" t="str">
        <f t="shared" si="35"/>
        <v>11-2015</v>
      </c>
      <c r="D348" s="26" t="str">
        <f t="shared" si="42"/>
        <v>2015-11</v>
      </c>
      <c r="E348" s="19">
        <v>243.749</v>
      </c>
      <c r="F348" s="11">
        <f t="shared" si="36"/>
        <v>1.0450832618800487</v>
      </c>
      <c r="G348" s="29">
        <f t="shared" si="37"/>
        <v>1.0800577643395459</v>
      </c>
      <c r="H348" s="36">
        <f t="shared" si="40"/>
        <v>1.1091327554164325</v>
      </c>
      <c r="I348" s="39">
        <f t="shared" si="38"/>
        <v>1.1284436038711954</v>
      </c>
      <c r="J348" s="32">
        <f t="shared" si="41"/>
        <v>4</v>
      </c>
    </row>
    <row r="349" spans="1:10" x14ac:dyDescent="0.25">
      <c r="A349" s="19">
        <v>2015</v>
      </c>
      <c r="B349" s="19">
        <v>12</v>
      </c>
      <c r="C349" s="19" t="str">
        <f t="shared" si="35"/>
        <v>12-2015</v>
      </c>
      <c r="D349" s="26" t="str">
        <f t="shared" si="42"/>
        <v>2015-12</v>
      </c>
      <c r="E349" s="19">
        <v>243.434</v>
      </c>
      <c r="F349" s="11">
        <f t="shared" si="36"/>
        <v>1.0464355841829818</v>
      </c>
      <c r="G349" s="29">
        <f t="shared" si="37"/>
        <v>1.0814553431320193</v>
      </c>
      <c r="H349" s="36">
        <f t="shared" si="40"/>
        <v>1.1105679568178646</v>
      </c>
      <c r="I349" s="39">
        <f t="shared" si="38"/>
        <v>1.1299037932252685</v>
      </c>
      <c r="J349" s="32">
        <f t="shared" si="41"/>
        <v>4</v>
      </c>
    </row>
    <row r="350" spans="1:10" x14ac:dyDescent="0.25">
      <c r="A350" s="19">
        <v>2016</v>
      </c>
      <c r="B350" s="19">
        <v>1</v>
      </c>
      <c r="C350" s="19" t="str">
        <f t="shared" si="35"/>
        <v>1-2016</v>
      </c>
      <c r="D350" s="26" t="str">
        <f t="shared" si="42"/>
        <v>2016-01</v>
      </c>
      <c r="E350" s="19">
        <v>244.6</v>
      </c>
      <c r="F350" s="11">
        <f t="shared" si="36"/>
        <v>1.0414472608340148</v>
      </c>
      <c r="G350" s="29">
        <f t="shared" si="37"/>
        <v>1.0763000817661488</v>
      </c>
      <c r="H350" s="36">
        <f t="shared" si="40"/>
        <v>1.1052739165985284</v>
      </c>
      <c r="I350" s="39">
        <f t="shared" si="38"/>
        <v>1.1245175797219953</v>
      </c>
      <c r="J350" s="32">
        <f t="shared" si="41"/>
        <v>1</v>
      </c>
    </row>
    <row r="351" spans="1:10" x14ac:dyDescent="0.25">
      <c r="A351" s="19">
        <v>2016</v>
      </c>
      <c r="B351" s="19">
        <v>2</v>
      </c>
      <c r="C351" s="19" t="str">
        <f t="shared" ref="C351:C376" si="43">B351&amp;"-"&amp;A351</f>
        <v>2-2016</v>
      </c>
      <c r="D351" s="26" t="str">
        <f t="shared" si="42"/>
        <v>2016-02</v>
      </c>
      <c r="E351" s="19">
        <v>244.821</v>
      </c>
      <c r="F351" s="11">
        <f t="shared" ref="F351:F385" si="44">254.738/E351</f>
        <v>1.040507146037309</v>
      </c>
      <c r="G351" s="29">
        <f t="shared" si="37"/>
        <v>1.0753285053161288</v>
      </c>
      <c r="H351" s="36">
        <f t="shared" si="40"/>
        <v>1.104276185457947</v>
      </c>
      <c r="I351" s="39">
        <f t="shared" si="38"/>
        <v>1.1235024773201645</v>
      </c>
      <c r="J351" s="32">
        <f t="shared" si="41"/>
        <v>1</v>
      </c>
    </row>
    <row r="352" spans="1:10" x14ac:dyDescent="0.25">
      <c r="A352" s="19">
        <v>2016</v>
      </c>
      <c r="B352" s="19">
        <v>3</v>
      </c>
      <c r="C352" s="19" t="str">
        <f t="shared" si="43"/>
        <v>3-2016</v>
      </c>
      <c r="D352" s="26" t="str">
        <f t="shared" si="42"/>
        <v>2016-03</v>
      </c>
      <c r="E352" s="19">
        <v>245.404</v>
      </c>
      <c r="F352" s="11">
        <f t="shared" si="44"/>
        <v>1.0380352398493913</v>
      </c>
      <c r="G352" s="29">
        <f t="shared" si="37"/>
        <v>1.0727738749164641</v>
      </c>
      <c r="H352" s="36">
        <f t="shared" si="40"/>
        <v>1.1016527847956841</v>
      </c>
      <c r="I352" s="39">
        <f t="shared" si="38"/>
        <v>1.1208334012485535</v>
      </c>
      <c r="J352" s="32">
        <f t="shared" si="41"/>
        <v>1</v>
      </c>
    </row>
    <row r="353" spans="1:10" x14ac:dyDescent="0.25">
      <c r="A353" s="19">
        <v>2016</v>
      </c>
      <c r="B353" s="19">
        <v>4</v>
      </c>
      <c r="C353" s="19" t="str">
        <f t="shared" si="43"/>
        <v>4-2016</v>
      </c>
      <c r="D353" s="26" t="str">
        <f t="shared" si="42"/>
        <v>2016-04</v>
      </c>
      <c r="E353" s="19">
        <v>246.589</v>
      </c>
      <c r="F353" s="11">
        <f t="shared" si="44"/>
        <v>1.0330468917916047</v>
      </c>
      <c r="G353" s="29">
        <f t="shared" si="37"/>
        <v>1.067618588014875</v>
      </c>
      <c r="H353" s="36">
        <f t="shared" si="40"/>
        <v>1.0963587183532113</v>
      </c>
      <c r="I353" s="39">
        <f t="shared" si="38"/>
        <v>1.1154471610655787</v>
      </c>
      <c r="J353" s="32">
        <f t="shared" si="41"/>
        <v>2</v>
      </c>
    </row>
    <row r="354" spans="1:10" x14ac:dyDescent="0.25">
      <c r="A354" s="19">
        <v>2016</v>
      </c>
      <c r="B354" s="19">
        <v>5</v>
      </c>
      <c r="C354" s="19" t="str">
        <f t="shared" si="43"/>
        <v>5-2016</v>
      </c>
      <c r="D354" s="26" t="str">
        <f t="shared" si="42"/>
        <v>2016-05</v>
      </c>
      <c r="E354" s="19">
        <v>247.85499999999999</v>
      </c>
      <c r="F354" s="11">
        <f t="shared" si="44"/>
        <v>1.0277702689072241</v>
      </c>
      <c r="G354" s="29">
        <f t="shared" si="37"/>
        <v>1.0621653789514029</v>
      </c>
      <c r="H354" s="36">
        <f t="shared" si="40"/>
        <v>1.0907587097294791</v>
      </c>
      <c r="I354" s="39">
        <f t="shared" si="38"/>
        <v>1.1097496520142827</v>
      </c>
      <c r="J354" s="32">
        <f t="shared" si="41"/>
        <v>2</v>
      </c>
    </row>
    <row r="355" spans="1:10" x14ac:dyDescent="0.25">
      <c r="A355" s="19">
        <v>2016</v>
      </c>
      <c r="B355" s="19">
        <v>6</v>
      </c>
      <c r="C355" s="19" t="str">
        <f t="shared" si="43"/>
        <v>6-2016</v>
      </c>
      <c r="D355" s="26" t="str">
        <f t="shared" si="42"/>
        <v>2016-06</v>
      </c>
      <c r="E355" s="19">
        <v>248.22800000000001</v>
      </c>
      <c r="F355" s="11">
        <f t="shared" si="44"/>
        <v>1.0262258891019547</v>
      </c>
      <c r="G355" s="29">
        <f t="shared" si="37"/>
        <v>1.0605693153068951</v>
      </c>
      <c r="H355" s="36">
        <f t="shared" si="40"/>
        <v>1.0891196802939234</v>
      </c>
      <c r="I355" s="39">
        <f t="shared" si="38"/>
        <v>1.1080820858243228</v>
      </c>
      <c r="J355" s="32">
        <f t="shared" si="41"/>
        <v>2</v>
      </c>
    </row>
    <row r="356" spans="1:10" x14ac:dyDescent="0.25">
      <c r="A356" s="19">
        <v>2016</v>
      </c>
      <c r="B356" s="19">
        <v>7</v>
      </c>
      <c r="C356" s="19" t="str">
        <f t="shared" si="43"/>
        <v>7-2016</v>
      </c>
      <c r="D356" s="26" t="str">
        <f t="shared" si="42"/>
        <v>2016-07</v>
      </c>
      <c r="E356" s="19">
        <v>248.375</v>
      </c>
      <c r="F356" s="11">
        <f t="shared" si="44"/>
        <v>1.0256185203824861</v>
      </c>
      <c r="G356" s="29">
        <f t="shared" si="37"/>
        <v>1.0599416205334675</v>
      </c>
      <c r="H356" s="36">
        <f t="shared" si="40"/>
        <v>1.0884750880724712</v>
      </c>
      <c r="I356" s="39">
        <f t="shared" si="38"/>
        <v>1.1074262707599396</v>
      </c>
      <c r="J356" s="32">
        <f t="shared" si="41"/>
        <v>3</v>
      </c>
    </row>
    <row r="357" spans="1:10" x14ac:dyDescent="0.25">
      <c r="A357" s="19">
        <v>2016</v>
      </c>
      <c r="B357" s="19">
        <v>8</v>
      </c>
      <c r="C357" s="19" t="str">
        <f t="shared" si="43"/>
        <v>8-2016</v>
      </c>
      <c r="D357" s="26" t="str">
        <f t="shared" si="42"/>
        <v>2016-08</v>
      </c>
      <c r="E357" s="19">
        <v>248.49799999999999</v>
      </c>
      <c r="F357" s="11">
        <f t="shared" si="44"/>
        <v>1.0251108660834294</v>
      </c>
      <c r="G357" s="29">
        <f t="shared" si="37"/>
        <v>1.0594169771990116</v>
      </c>
      <c r="H357" s="36">
        <f t="shared" si="40"/>
        <v>1.087936321419086</v>
      </c>
      <c r="I357" s="39">
        <f t="shared" si="38"/>
        <v>1.1068781237675958</v>
      </c>
      <c r="J357" s="32">
        <f t="shared" si="41"/>
        <v>3</v>
      </c>
    </row>
    <row r="358" spans="1:10" x14ac:dyDescent="0.25">
      <c r="A358" s="19">
        <v>2016</v>
      </c>
      <c r="B358" s="19">
        <v>9</v>
      </c>
      <c r="C358" s="19" t="str">
        <f t="shared" si="43"/>
        <v>9-2016</v>
      </c>
      <c r="D358" s="26" t="str">
        <f t="shared" si="42"/>
        <v>2016-09</v>
      </c>
      <c r="E358" s="19">
        <v>249.23400000000001</v>
      </c>
      <c r="F358" s="11">
        <f t="shared" si="44"/>
        <v>1.0220836643475608</v>
      </c>
      <c r="G358" s="29">
        <f t="shared" si="37"/>
        <v>1.05628846786554</v>
      </c>
      <c r="H358" s="36">
        <f t="shared" si="40"/>
        <v>1.0847235930892254</v>
      </c>
      <c r="I358" s="39">
        <f t="shared" si="38"/>
        <v>1.1036094593835513</v>
      </c>
      <c r="J358" s="32">
        <f t="shared" si="41"/>
        <v>3</v>
      </c>
    </row>
    <row r="359" spans="1:10" x14ac:dyDescent="0.25">
      <c r="A359" s="19">
        <v>2016</v>
      </c>
      <c r="B359" s="19">
        <v>10</v>
      </c>
      <c r="C359" s="19" t="str">
        <f t="shared" si="43"/>
        <v>10-2016</v>
      </c>
      <c r="D359" s="26" t="str">
        <f t="shared" si="42"/>
        <v>2016-10</v>
      </c>
      <c r="E359" s="19">
        <v>249.89699999999999</v>
      </c>
      <c r="F359" s="11">
        <f t="shared" si="44"/>
        <v>1.0193719812562776</v>
      </c>
      <c r="G359" s="29">
        <f t="shared" si="37"/>
        <v>1.0534860362469336</v>
      </c>
      <c r="H359" s="36">
        <f t="shared" si="40"/>
        <v>1.0818457204368201</v>
      </c>
      <c r="I359" s="39">
        <f t="shared" si="38"/>
        <v>1.1006814807700773</v>
      </c>
      <c r="J359" s="32">
        <f t="shared" si="41"/>
        <v>4</v>
      </c>
    </row>
    <row r="360" spans="1:10" x14ac:dyDescent="0.25">
      <c r="A360" s="19">
        <v>2016</v>
      </c>
      <c r="B360" s="19">
        <v>11</v>
      </c>
      <c r="C360" s="19" t="str">
        <f t="shared" si="43"/>
        <v>11-2016</v>
      </c>
      <c r="D360" s="26" t="str">
        <f t="shared" si="42"/>
        <v>2016-11</v>
      </c>
      <c r="E360" s="19">
        <v>249.44800000000001</v>
      </c>
      <c r="F360" s="11">
        <f t="shared" si="44"/>
        <v>1.0212068246688688</v>
      </c>
      <c r="G360" s="29">
        <f t="shared" si="37"/>
        <v>1.0553822840832556</v>
      </c>
      <c r="H360" s="36">
        <f t="shared" si="40"/>
        <v>1.0837930149770694</v>
      </c>
      <c r="I360" s="39">
        <f t="shared" si="38"/>
        <v>1.102662679195664</v>
      </c>
      <c r="J360" s="32">
        <f t="shared" si="41"/>
        <v>4</v>
      </c>
    </row>
    <row r="361" spans="1:10" x14ac:dyDescent="0.25">
      <c r="A361" s="19">
        <v>2016</v>
      </c>
      <c r="B361" s="19">
        <v>12</v>
      </c>
      <c r="C361" s="19" t="str">
        <f t="shared" si="43"/>
        <v>12-2016</v>
      </c>
      <c r="D361" s="26" t="str">
        <f t="shared" si="42"/>
        <v>2016-12</v>
      </c>
      <c r="E361" s="19">
        <v>249.51599999999999</v>
      </c>
      <c r="F361" s="11">
        <f t="shared" si="44"/>
        <v>1.0209285176100931</v>
      </c>
      <c r="G361" s="29">
        <f t="shared" si="37"/>
        <v>1.0550946632680869</v>
      </c>
      <c r="H361" s="36">
        <f t="shared" si="40"/>
        <v>1.0834976514532135</v>
      </c>
      <c r="I361" s="39">
        <f t="shared" si="38"/>
        <v>1.1023621731672519</v>
      </c>
      <c r="J361" s="32">
        <f t="shared" si="41"/>
        <v>4</v>
      </c>
    </row>
    <row r="362" spans="1:10" x14ac:dyDescent="0.25">
      <c r="A362" s="19">
        <v>2017</v>
      </c>
      <c r="B362" s="19">
        <v>1</v>
      </c>
      <c r="C362" s="19" t="str">
        <f t="shared" si="43"/>
        <v>1-2017</v>
      </c>
      <c r="D362" s="26" t="str">
        <f t="shared" si="42"/>
        <v>2017-01</v>
      </c>
      <c r="E362" s="19">
        <v>250.81399999999999</v>
      </c>
      <c r="F362" s="11">
        <f t="shared" si="44"/>
        <v>1.0156450596856634</v>
      </c>
      <c r="G362" s="29">
        <f t="shared" si="37"/>
        <v>1.0496343904247769</v>
      </c>
      <c r="H362" s="36">
        <f t="shared" si="40"/>
        <v>1.0778903888937621</v>
      </c>
      <c r="I362" s="39">
        <f t="shared" si="38"/>
        <v>1.0966572838836748</v>
      </c>
      <c r="J362" s="32">
        <f t="shared" si="41"/>
        <v>1</v>
      </c>
    </row>
    <row r="363" spans="1:10" x14ac:dyDescent="0.25">
      <c r="A363" s="19">
        <v>2017</v>
      </c>
      <c r="B363" s="19">
        <v>2</v>
      </c>
      <c r="C363" s="19" t="str">
        <f t="shared" si="43"/>
        <v>2-2017</v>
      </c>
      <c r="D363" s="26" t="str">
        <f t="shared" si="42"/>
        <v>2017-02</v>
      </c>
      <c r="E363" s="19">
        <v>252.25200000000001</v>
      </c>
      <c r="F363" s="11">
        <f t="shared" si="44"/>
        <v>1.0098552241409384</v>
      </c>
      <c r="G363" s="29">
        <f t="shared" si="37"/>
        <v>1.0436507936507935</v>
      </c>
      <c r="H363" s="36">
        <f t="shared" si="40"/>
        <v>1.0717457146028575</v>
      </c>
      <c r="I363" s="39">
        <f t="shared" si="38"/>
        <v>1.0904056261199118</v>
      </c>
      <c r="J363" s="32">
        <f t="shared" si="41"/>
        <v>1</v>
      </c>
    </row>
    <row r="364" spans="1:10" x14ac:dyDescent="0.25">
      <c r="A364" s="19">
        <v>2017</v>
      </c>
      <c r="B364" s="19">
        <v>3</v>
      </c>
      <c r="C364" s="19" t="str">
        <f t="shared" si="43"/>
        <v>3-2017</v>
      </c>
      <c r="D364" s="26" t="str">
        <f t="shared" si="42"/>
        <v>2017-03</v>
      </c>
      <c r="E364" s="19">
        <v>252.94900000000001</v>
      </c>
      <c r="F364" s="11">
        <f t="shared" si="44"/>
        <v>1.0070725719413793</v>
      </c>
      <c r="G364" s="29">
        <f t="shared" si="37"/>
        <v>1.0407750178889814</v>
      </c>
      <c r="H364" s="36">
        <f t="shared" si="40"/>
        <v>1.0687925233940438</v>
      </c>
      <c r="I364" s="39">
        <f t="shared" si="38"/>
        <v>1.0874010175964326</v>
      </c>
      <c r="J364" s="32">
        <f t="shared" si="41"/>
        <v>1</v>
      </c>
    </row>
    <row r="365" spans="1:10" x14ac:dyDescent="0.25">
      <c r="A365" s="19">
        <v>2017</v>
      </c>
      <c r="B365" s="19">
        <v>4</v>
      </c>
      <c r="C365" s="19" t="str">
        <f t="shared" si="43"/>
        <v>4-2017</v>
      </c>
      <c r="D365" s="26" t="str">
        <f t="shared" si="42"/>
        <v>2017-04</v>
      </c>
      <c r="E365" s="19">
        <v>253.80600000000001</v>
      </c>
      <c r="F365" s="11">
        <f t="shared" si="44"/>
        <v>1.0036720960103385</v>
      </c>
      <c r="G365" s="29">
        <f t="shared" si="37"/>
        <v>1.037260742456837</v>
      </c>
      <c r="H365" s="36">
        <f t="shared" si="40"/>
        <v>1.0651836442006888</v>
      </c>
      <c r="I365" s="39">
        <f t="shared" si="38"/>
        <v>1.0837293050597701</v>
      </c>
      <c r="J365" s="32">
        <f t="shared" si="41"/>
        <v>2</v>
      </c>
    </row>
    <row r="366" spans="1:10" x14ac:dyDescent="0.25">
      <c r="A366" s="19">
        <v>2017</v>
      </c>
      <c r="B366" s="19">
        <v>5</v>
      </c>
      <c r="C366" s="19" t="str">
        <f t="shared" si="43"/>
        <v>5-2017</v>
      </c>
      <c r="D366" s="26" t="str">
        <f t="shared" si="42"/>
        <v>2017-05</v>
      </c>
      <c r="E366" s="19">
        <v>254.38</v>
      </c>
      <c r="F366" s="11">
        <f t="shared" si="44"/>
        <v>1.0014073433446027</v>
      </c>
      <c r="G366" s="29">
        <f t="shared" si="37"/>
        <v>1.0349201981287837</v>
      </c>
      <c r="H366" s="36">
        <f t="shared" si="40"/>
        <v>1.0627800927745894</v>
      </c>
      <c r="I366" s="39">
        <f t="shared" si="38"/>
        <v>1.0812839059674504</v>
      </c>
      <c r="J366" s="32">
        <f t="shared" si="41"/>
        <v>2</v>
      </c>
    </row>
    <row r="367" spans="1:10" x14ac:dyDescent="0.25">
      <c r="A367" s="19">
        <v>2017</v>
      </c>
      <c r="B367" s="19">
        <v>6</v>
      </c>
      <c r="C367" s="19" t="str">
        <f t="shared" si="43"/>
        <v>6-2017</v>
      </c>
      <c r="D367" s="26" t="str">
        <f t="shared" si="42"/>
        <v>2017-06</v>
      </c>
      <c r="E367" s="19">
        <v>254.46899999999999</v>
      </c>
      <c r="F367" s="11">
        <f t="shared" si="44"/>
        <v>1.0010571032227895</v>
      </c>
      <c r="G367" s="29">
        <f t="shared" si="37"/>
        <v>1.0345582369561714</v>
      </c>
      <c r="H367" s="36">
        <f t="shared" si="40"/>
        <v>1.0624083876621515</v>
      </c>
      <c r="I367" s="39">
        <f t="shared" si="38"/>
        <v>1.0809057291850874</v>
      </c>
      <c r="J367" s="32">
        <f t="shared" si="41"/>
        <v>2</v>
      </c>
    </row>
    <row r="368" spans="1:10" x14ac:dyDescent="0.25">
      <c r="A368" s="19">
        <v>2017</v>
      </c>
      <c r="B368" s="19">
        <v>7</v>
      </c>
      <c r="C368" s="19" t="str">
        <f t="shared" si="43"/>
        <v>7-2017</v>
      </c>
      <c r="D368" s="26" t="str">
        <f t="shared" si="42"/>
        <v>2017-07</v>
      </c>
      <c r="E368" s="19">
        <v>254.708</v>
      </c>
      <c r="F368" s="11">
        <f t="shared" si="44"/>
        <v>1.0001177819306815</v>
      </c>
      <c r="G368" s="29">
        <f t="shared" si="37"/>
        <v>1.0335874805659813</v>
      </c>
      <c r="H368" s="36">
        <f t="shared" si="40"/>
        <v>1.061411498657286</v>
      </c>
      <c r="I368" s="39">
        <f t="shared" si="38"/>
        <v>1.079891483581199</v>
      </c>
      <c r="J368" s="32">
        <f t="shared" si="41"/>
        <v>3</v>
      </c>
    </row>
    <row r="369" spans="1:10" x14ac:dyDescent="0.25">
      <c r="A369" s="19">
        <v>2017</v>
      </c>
      <c r="B369" s="19">
        <v>8</v>
      </c>
      <c r="C369" s="19" t="str">
        <f t="shared" si="43"/>
        <v>8-2017</v>
      </c>
      <c r="D369" s="26" t="str">
        <f t="shared" si="42"/>
        <v>2017-08</v>
      </c>
      <c r="E369" s="19">
        <v>255.28200000000001</v>
      </c>
      <c r="F369" s="11">
        <f t="shared" si="44"/>
        <v>0.99786902327621996</v>
      </c>
      <c r="G369" s="29">
        <f t="shared" si="37"/>
        <v>1.031263465500897</v>
      </c>
      <c r="H369" s="36">
        <f t="shared" si="40"/>
        <v>1.0590249214594056</v>
      </c>
      <c r="I369" s="39">
        <f t="shared" si="38"/>
        <v>1.077463354251377</v>
      </c>
      <c r="J369" s="32">
        <f t="shared" si="41"/>
        <v>3</v>
      </c>
    </row>
    <row r="370" spans="1:10" x14ac:dyDescent="0.25">
      <c r="A370" s="19">
        <v>2017</v>
      </c>
      <c r="B370" s="19">
        <v>9</v>
      </c>
      <c r="C370" s="19" t="str">
        <f t="shared" si="43"/>
        <v>9-2017</v>
      </c>
      <c r="D370" s="26" t="str">
        <f t="shared" si="42"/>
        <v>2017-09</v>
      </c>
      <c r="E370" s="19">
        <v>256.50400000000002</v>
      </c>
      <c r="F370" s="11">
        <f t="shared" si="44"/>
        <v>0.99311511711318334</v>
      </c>
      <c r="G370" s="29">
        <f t="shared" si="37"/>
        <v>1.0263504662695317</v>
      </c>
      <c r="H370" s="36">
        <f t="shared" si="40"/>
        <v>1.0539796650344635</v>
      </c>
      <c r="I370" s="39">
        <f t="shared" si="38"/>
        <v>1.0723302560583849</v>
      </c>
      <c r="J370" s="32">
        <f t="shared" si="41"/>
        <v>3</v>
      </c>
    </row>
    <row r="371" spans="1:10" x14ac:dyDescent="0.25">
      <c r="A371" s="19">
        <v>2017</v>
      </c>
      <c r="B371" s="19">
        <v>10</v>
      </c>
      <c r="C371" s="19" t="str">
        <f t="shared" si="43"/>
        <v>10-2017</v>
      </c>
      <c r="D371" s="26" t="str">
        <f t="shared" si="42"/>
        <v>2017-10</v>
      </c>
      <c r="E371" s="19">
        <v>257.22300000000001</v>
      </c>
      <c r="F371" s="11">
        <f t="shared" si="44"/>
        <v>0.99033912208472796</v>
      </c>
      <c r="G371" s="29">
        <f t="shared" si="37"/>
        <v>1.0234815704660936</v>
      </c>
      <c r="H371" s="36">
        <f t="shared" si="40"/>
        <v>1.0510335389914589</v>
      </c>
      <c r="I371" s="39">
        <f t="shared" si="38"/>
        <v>1.069332835710648</v>
      </c>
      <c r="J371" s="32">
        <f t="shared" si="41"/>
        <v>4</v>
      </c>
    </row>
    <row r="372" spans="1:10" x14ac:dyDescent="0.25">
      <c r="A372" s="19">
        <v>2017</v>
      </c>
      <c r="B372" s="19">
        <v>11</v>
      </c>
      <c r="C372" s="19" t="str">
        <f t="shared" si="43"/>
        <v>11-2017</v>
      </c>
      <c r="D372" s="26" t="str">
        <f t="shared" si="42"/>
        <v>2017-11</v>
      </c>
      <c r="E372" s="19">
        <v>257.12599999999998</v>
      </c>
      <c r="F372" s="11">
        <f t="shared" si="44"/>
        <v>0.99071272450082848</v>
      </c>
      <c r="G372" s="29">
        <f t="shared" si="37"/>
        <v>1.0238676757698559</v>
      </c>
      <c r="H372" s="36">
        <f t="shared" si="40"/>
        <v>1.0514300381913928</v>
      </c>
      <c r="I372" s="39">
        <f t="shared" si="38"/>
        <v>1.0697362382645086</v>
      </c>
      <c r="J372" s="32">
        <f t="shared" si="41"/>
        <v>4</v>
      </c>
    </row>
    <row r="373" spans="1:10" x14ac:dyDescent="0.25">
      <c r="A373" s="19">
        <v>2017</v>
      </c>
      <c r="B373" s="19">
        <v>12</v>
      </c>
      <c r="C373" s="19" t="str">
        <f t="shared" si="43"/>
        <v>12-2017</v>
      </c>
      <c r="D373" s="26" t="str">
        <f t="shared" si="42"/>
        <v>2017-12</v>
      </c>
      <c r="E373" s="19">
        <v>257.34699999999998</v>
      </c>
      <c r="F373" s="11">
        <f t="shared" si="44"/>
        <v>0.98986193738415451</v>
      </c>
      <c r="G373" s="29">
        <f t="shared" si="37"/>
        <v>1.022988416418299</v>
      </c>
      <c r="H373" s="36">
        <f t="shared" si="40"/>
        <v>1.0505271093115522</v>
      </c>
      <c r="I373" s="39">
        <f t="shared" si="38"/>
        <v>1.0688175887031908</v>
      </c>
      <c r="J373" s="32">
        <f t="shared" si="41"/>
        <v>4</v>
      </c>
    </row>
    <row r="374" spans="1:10" x14ac:dyDescent="0.25">
      <c r="A374">
        <v>2018</v>
      </c>
      <c r="B374" s="19">
        <v>1</v>
      </c>
      <c r="C374" s="19" t="str">
        <f t="shared" si="43"/>
        <v>1-2018</v>
      </c>
      <c r="D374" s="26" t="str">
        <f t="shared" si="42"/>
        <v>2018-01</v>
      </c>
      <c r="E374">
        <v>258.63799999999998</v>
      </c>
      <c r="F374" s="11">
        <f t="shared" si="44"/>
        <v>0.98492100928711179</v>
      </c>
      <c r="G374" s="29">
        <f t="shared" si="37"/>
        <v>1.0178821364223354</v>
      </c>
      <c r="H374" s="36">
        <f t="shared" si="40"/>
        <v>1.0452833690331662</v>
      </c>
      <c r="I374" s="39">
        <f t="shared" si="38"/>
        <v>1.0634825509012598</v>
      </c>
      <c r="J374" s="32">
        <f t="shared" si="41"/>
        <v>1</v>
      </c>
    </row>
    <row r="375" spans="1:10" x14ac:dyDescent="0.25">
      <c r="A375" s="20">
        <v>2018</v>
      </c>
      <c r="B375" s="19">
        <v>2</v>
      </c>
      <c r="C375" s="19" t="str">
        <f t="shared" si="43"/>
        <v>2-2018</v>
      </c>
      <c r="D375" s="26" t="str">
        <f t="shared" si="42"/>
        <v>2018-02</v>
      </c>
      <c r="E375">
        <v>259.98599999999999</v>
      </c>
      <c r="F375" s="11">
        <f t="shared" si="44"/>
        <v>0.9798142976929527</v>
      </c>
      <c r="G375" s="29">
        <f t="shared" si="37"/>
        <v>1.0126045248590307</v>
      </c>
      <c r="H375" s="36">
        <f t="shared" si="40"/>
        <v>1.0398636849676521</v>
      </c>
      <c r="I375" s="39">
        <f t="shared" si="38"/>
        <v>1.0579685059964767</v>
      </c>
      <c r="J375" s="32">
        <f t="shared" si="41"/>
        <v>1</v>
      </c>
    </row>
    <row r="376" spans="1:10" x14ac:dyDescent="0.25">
      <c r="A376" s="20">
        <v>2018</v>
      </c>
      <c r="B376" s="19">
        <v>3</v>
      </c>
      <c r="C376" s="19" t="str">
        <f t="shared" si="43"/>
        <v>3-2018</v>
      </c>
      <c r="D376" s="26" t="str">
        <f t="shared" si="42"/>
        <v>2018-03</v>
      </c>
      <c r="E376">
        <v>260.99400000000003</v>
      </c>
      <c r="F376" s="11">
        <f t="shared" si="44"/>
        <v>0.9760301003088192</v>
      </c>
      <c r="G376" s="29">
        <f t="shared" si="37"/>
        <v>1.008693686444899</v>
      </c>
      <c r="H376" s="36">
        <f t="shared" si="40"/>
        <v>1.0358475673770278</v>
      </c>
      <c r="I376" s="39">
        <f t="shared" si="38"/>
        <v>1.0538824647309899</v>
      </c>
      <c r="J376" s="32">
        <f t="shared" si="41"/>
        <v>1</v>
      </c>
    </row>
    <row r="377" spans="1:10" x14ac:dyDescent="0.25">
      <c r="A377" s="24">
        <v>2018</v>
      </c>
      <c r="B377" s="24">
        <v>4</v>
      </c>
      <c r="C377" s="24" t="str">
        <f t="shared" ref="C377:C381" si="45">B377&amp;"-"&amp;A377</f>
        <v>4-2018</v>
      </c>
      <c r="D377" s="26" t="str">
        <f t="shared" si="42"/>
        <v>2018-04</v>
      </c>
      <c r="E377">
        <v>262.03699999999998</v>
      </c>
      <c r="F377" s="11">
        <f t="shared" si="44"/>
        <v>0.97214515507352028</v>
      </c>
      <c r="G377" s="29">
        <f t="shared" si="37"/>
        <v>1.0046787285764986</v>
      </c>
      <c r="H377" s="36">
        <f t="shared" si="40"/>
        <v>1.0317245274522302</v>
      </c>
      <c r="I377" s="39">
        <f t="shared" si="38"/>
        <v>1.049687639531822</v>
      </c>
      <c r="J377" s="32">
        <f t="shared" si="41"/>
        <v>2</v>
      </c>
    </row>
    <row r="378" spans="1:10" x14ac:dyDescent="0.25">
      <c r="A378">
        <v>2018</v>
      </c>
      <c r="B378" s="19">
        <v>5</v>
      </c>
      <c r="C378" s="19" t="str">
        <f t="shared" si="45"/>
        <v>5-2018</v>
      </c>
      <c r="D378" s="26" t="str">
        <f t="shared" si="42"/>
        <v>2018-05</v>
      </c>
      <c r="E378">
        <v>263.24</v>
      </c>
      <c r="F378" s="11">
        <f t="shared" si="44"/>
        <v>0.96770247682722987</v>
      </c>
      <c r="G378" s="29">
        <f t="shared" si="37"/>
        <v>1.000087372739705</v>
      </c>
      <c r="H378" s="36">
        <f t="shared" si="40"/>
        <v>1.0270095730132198</v>
      </c>
      <c r="I378" s="39">
        <f t="shared" si="38"/>
        <v>1.04489059413463</v>
      </c>
      <c r="J378" s="32">
        <f t="shared" si="41"/>
        <v>2</v>
      </c>
    </row>
    <row r="379" spans="1:10" x14ac:dyDescent="0.25">
      <c r="A379">
        <v>2018</v>
      </c>
      <c r="B379" s="19">
        <v>6</v>
      </c>
      <c r="C379" s="19" t="str">
        <f t="shared" si="45"/>
        <v>6-2018</v>
      </c>
      <c r="D379" s="26" t="str">
        <f t="shared" si="42"/>
        <v>2018-06</v>
      </c>
      <c r="E379">
        <v>263.73200000000003</v>
      </c>
      <c r="F379" s="11">
        <f>254.738/E379</f>
        <v>0.96589719867137847</v>
      </c>
      <c r="G379" s="29">
        <f t="shared" si="37"/>
        <v>0.9982216795838198</v>
      </c>
      <c r="H379" s="36">
        <f t="shared" si="40"/>
        <v>1.0250936556807668</v>
      </c>
      <c r="I379" s="39">
        <f t="shared" si="38"/>
        <v>1.0429413192179939</v>
      </c>
      <c r="J379" s="32">
        <f t="shared" si="41"/>
        <v>2</v>
      </c>
    </row>
    <row r="380" spans="1:10" x14ac:dyDescent="0.25">
      <c r="A380" s="25">
        <v>2018</v>
      </c>
      <c r="B380" s="19">
        <v>7</v>
      </c>
      <c r="C380" s="19" t="str">
        <f t="shared" si="45"/>
        <v>7-2018</v>
      </c>
      <c r="D380" s="26" t="str">
        <f t="shared" si="42"/>
        <v>2018-07</v>
      </c>
      <c r="E380">
        <v>263.971</v>
      </c>
      <c r="F380" s="11">
        <f>254.738/E380</f>
        <v>0.96502267294513411</v>
      </c>
      <c r="G380" s="29">
        <f t="shared" si="37"/>
        <v>0.99731788719215353</v>
      </c>
      <c r="H380" s="36">
        <f t="shared" si="40"/>
        <v>1.0241655333351012</v>
      </c>
      <c r="I380" s="39">
        <f t="shared" si="38"/>
        <v>1.0419970375533676</v>
      </c>
      <c r="J380" s="32">
        <f t="shared" si="41"/>
        <v>3</v>
      </c>
    </row>
    <row r="381" spans="1:10" x14ac:dyDescent="0.25">
      <c r="A381" s="25">
        <v>2018</v>
      </c>
      <c r="B381" s="19">
        <v>8</v>
      </c>
      <c r="C381" s="19" t="str">
        <f t="shared" si="45"/>
        <v>8-2018</v>
      </c>
      <c r="D381" s="26" t="str">
        <f t="shared" si="42"/>
        <v>2018-08</v>
      </c>
      <c r="E381">
        <v>264.39499999999998</v>
      </c>
      <c r="F381" s="11">
        <f t="shared" si="44"/>
        <v>0.96347510353826671</v>
      </c>
      <c r="G381" s="29">
        <f t="shared" si="37"/>
        <v>0.99571852720361576</v>
      </c>
      <c r="H381" s="36">
        <f t="shared" si="40"/>
        <v>1.0225231188184347</v>
      </c>
      <c r="I381" s="39">
        <f t="shared" si="38"/>
        <v>1.0403260273454491</v>
      </c>
      <c r="J381" s="32">
        <f t="shared" si="41"/>
        <v>3</v>
      </c>
    </row>
    <row r="382" spans="1:10" x14ac:dyDescent="0.25">
      <c r="A382" s="27">
        <v>2018</v>
      </c>
      <c r="B382" s="27">
        <v>9</v>
      </c>
      <c r="C382" s="27" t="str">
        <f t="shared" ref="C382:C383" si="46">B382&amp;"-"&amp;A382</f>
        <v>9-2018</v>
      </c>
      <c r="D382" s="27" t="str">
        <f t="shared" ref="D382:D383" si="47">A382&amp;"-"&amp;TEXT(B382,"00")</f>
        <v>2018-09</v>
      </c>
      <c r="E382" s="27">
        <v>265.10500000000002</v>
      </c>
      <c r="F382" s="11">
        <f t="shared" si="44"/>
        <v>0.96089473982007123</v>
      </c>
      <c r="G382" s="29">
        <f t="shared" si="37"/>
        <v>0.99305180966032314</v>
      </c>
      <c r="H382" s="36">
        <f t="shared" si="40"/>
        <v>1.0197846136436506</v>
      </c>
      <c r="I382" s="39">
        <f t="shared" si="38"/>
        <v>1.0375398427038343</v>
      </c>
      <c r="J382" s="32">
        <f t="shared" si="41"/>
        <v>3</v>
      </c>
    </row>
    <row r="383" spans="1:10" x14ac:dyDescent="0.25">
      <c r="A383">
        <v>2018</v>
      </c>
      <c r="B383" s="19">
        <v>10</v>
      </c>
      <c r="C383" s="19" t="str">
        <f t="shared" si="46"/>
        <v>10-2018</v>
      </c>
      <c r="D383" s="26" t="str">
        <f t="shared" si="47"/>
        <v>2018-10</v>
      </c>
      <c r="E383">
        <v>266.19499999999999</v>
      </c>
      <c r="F383" s="11">
        <f t="shared" si="44"/>
        <v>0.95696012321794177</v>
      </c>
      <c r="G383" s="29">
        <f t="shared" si="37"/>
        <v>0.98898551813520152</v>
      </c>
      <c r="H383" s="36">
        <f t="shared" si="40"/>
        <v>1.0156088581678846</v>
      </c>
      <c r="I383" s="39">
        <f t="shared" si="38"/>
        <v>1.0332913841356901</v>
      </c>
      <c r="J383" s="32">
        <f t="shared" si="41"/>
        <v>4</v>
      </c>
    </row>
    <row r="384" spans="1:10" x14ac:dyDescent="0.25">
      <c r="A384">
        <v>2018</v>
      </c>
      <c r="B384" s="19">
        <v>11</v>
      </c>
      <c r="C384" s="28" t="str">
        <f t="shared" ref="C384:C385" si="48">B384&amp;"-"&amp;A384</f>
        <v>11-2018</v>
      </c>
      <c r="D384" s="28" t="str">
        <f t="shared" ref="D384:D385" si="49">A384&amp;"-"&amp;TEXT(B384,"00")</f>
        <v>2018-11</v>
      </c>
      <c r="E384">
        <v>265.65800000000002</v>
      </c>
      <c r="F384" s="11">
        <f t="shared" si="44"/>
        <v>0.95889451851628782</v>
      </c>
      <c r="G384" s="29">
        <f t="shared" si="37"/>
        <v>0.99098464943649334</v>
      </c>
      <c r="H384" s="36">
        <f t="shared" si="40"/>
        <v>1.0176618057803644</v>
      </c>
      <c r="I384" s="39">
        <f t="shared" si="38"/>
        <v>1.0353800751341951</v>
      </c>
      <c r="J384" s="32">
        <f t="shared" si="41"/>
        <v>4</v>
      </c>
    </row>
    <row r="385" spans="1:14" x14ac:dyDescent="0.25">
      <c r="A385">
        <v>2018</v>
      </c>
      <c r="B385" s="19">
        <v>12</v>
      </c>
      <c r="C385" s="28" t="str">
        <f t="shared" si="48"/>
        <v>12-2018</v>
      </c>
      <c r="D385" s="28" t="str">
        <f t="shared" si="49"/>
        <v>2018-12</v>
      </c>
      <c r="E385">
        <v>265.209</v>
      </c>
      <c r="F385" s="11">
        <f t="shared" si="44"/>
        <v>0.96051793114110007</v>
      </c>
      <c r="G385">
        <f>263.263/E385</f>
        <v>0.9926623907936758</v>
      </c>
      <c r="H385" s="36">
        <f t="shared" si="40"/>
        <v>1.0193847116802222</v>
      </c>
      <c r="I385" s="39">
        <f t="shared" si="38"/>
        <v>1.0371329781417675</v>
      </c>
      <c r="J385" s="32">
        <f t="shared" si="41"/>
        <v>4</v>
      </c>
    </row>
    <row r="386" spans="1:14" x14ac:dyDescent="0.25">
      <c r="A386">
        <v>2019</v>
      </c>
      <c r="B386" s="30">
        <v>1</v>
      </c>
      <c r="C386" s="30" t="str">
        <f t="shared" ref="C386:C392" si="50">B386&amp;"-"&amp;A386</f>
        <v>1-2019</v>
      </c>
      <c r="D386" s="30" t="str">
        <f t="shared" ref="D386:D392" si="51">A386&amp;"-"&amp;TEXT(B386,"00")</f>
        <v>2019-01</v>
      </c>
      <c r="E386">
        <v>265.62400000000002</v>
      </c>
      <c r="F386" s="11">
        <f t="shared" ref="F386:F391" si="52">254.738/E386</f>
        <v>0.95901725747673394</v>
      </c>
      <c r="G386" s="30">
        <f t="shared" ref="G386:G392" si="53">263.263/E386</f>
        <v>0.99111149594916104</v>
      </c>
      <c r="H386" s="36">
        <f t="shared" si="40"/>
        <v>1.0177920669818992</v>
      </c>
      <c r="I386" s="39">
        <f t="shared" ref="I386:I408" si="54">275.057/E386</f>
        <v>1.0355126042827456</v>
      </c>
      <c r="J386" s="32">
        <f t="shared" si="41"/>
        <v>1</v>
      </c>
    </row>
    <row r="387" spans="1:14" x14ac:dyDescent="0.25">
      <c r="A387" s="30">
        <v>2019</v>
      </c>
      <c r="B387" s="30">
        <v>2</v>
      </c>
      <c r="C387" s="30" t="str">
        <f t="shared" si="50"/>
        <v>2-2019</v>
      </c>
      <c r="D387" s="30" t="str">
        <f t="shared" si="51"/>
        <v>2019-02</v>
      </c>
      <c r="E387">
        <v>266.21499999999997</v>
      </c>
      <c r="F387" s="11">
        <f t="shared" si="52"/>
        <v>0.95688822943861174</v>
      </c>
      <c r="G387" s="30">
        <f t="shared" si="53"/>
        <v>0.98891121837612461</v>
      </c>
      <c r="H387" s="36">
        <f t="shared" ref="H387:H398" si="55">270.35/E387</f>
        <v>1.015532558270571</v>
      </c>
      <c r="I387" s="39">
        <f t="shared" si="54"/>
        <v>1.0332137557988845</v>
      </c>
      <c r="J387" s="32">
        <f t="shared" ref="J387:J398" si="56">ROUNDUP(B387/3,0)</f>
        <v>1</v>
      </c>
    </row>
    <row r="388" spans="1:14" x14ac:dyDescent="0.25">
      <c r="A388" s="30">
        <v>2019</v>
      </c>
      <c r="B388" s="30">
        <v>3</v>
      </c>
      <c r="C388" s="30" t="str">
        <f t="shared" si="50"/>
        <v>3-2019</v>
      </c>
      <c r="D388" s="30" t="str">
        <f t="shared" si="51"/>
        <v>2019-03</v>
      </c>
      <c r="E388">
        <v>267.37</v>
      </c>
      <c r="F388" s="11">
        <f t="shared" si="52"/>
        <v>0.95275460971687176</v>
      </c>
      <c r="G388" s="30">
        <f t="shared" si="53"/>
        <v>0.98463926394135459</v>
      </c>
      <c r="H388" s="36">
        <f t="shared" si="55"/>
        <v>1.0111456034708457</v>
      </c>
      <c r="I388" s="39">
        <f t="shared" si="54"/>
        <v>1.0287504207652318</v>
      </c>
      <c r="J388" s="32">
        <f t="shared" si="56"/>
        <v>1</v>
      </c>
    </row>
    <row r="389" spans="1:14" x14ac:dyDescent="0.25">
      <c r="A389" s="30">
        <v>2019</v>
      </c>
      <c r="B389" s="30">
        <v>4</v>
      </c>
      <c r="C389" s="30" t="str">
        <f t="shared" si="50"/>
        <v>4-2019</v>
      </c>
      <c r="D389" s="30" t="str">
        <f t="shared" si="51"/>
        <v>2019-04</v>
      </c>
      <c r="E389">
        <v>269.52199999999999</v>
      </c>
      <c r="F389" s="11">
        <f t="shared" si="52"/>
        <v>0.94514733491143588</v>
      </c>
      <c r="G389" s="30">
        <f t="shared" si="53"/>
        <v>0.97677740592604678</v>
      </c>
      <c r="H389" s="36">
        <f t="shared" si="55"/>
        <v>1.0030721054310967</v>
      </c>
      <c r="I389" s="39">
        <f t="shared" si="54"/>
        <v>1.0205363569578736</v>
      </c>
      <c r="J389" s="32">
        <f t="shared" si="56"/>
        <v>2</v>
      </c>
    </row>
    <row r="390" spans="1:14" x14ac:dyDescent="0.25">
      <c r="A390" s="30">
        <v>2019</v>
      </c>
      <c r="B390" s="30">
        <v>5</v>
      </c>
      <c r="C390" s="30" t="str">
        <f t="shared" si="50"/>
        <v>5-2019</v>
      </c>
      <c r="D390" s="30" t="str">
        <f t="shared" si="51"/>
        <v>2019-05</v>
      </c>
      <c r="E390">
        <v>270.88</v>
      </c>
      <c r="F390" s="11">
        <f t="shared" si="52"/>
        <v>0.9404090372120496</v>
      </c>
      <c r="G390" s="30">
        <f t="shared" si="53"/>
        <v>0.97188053750738324</v>
      </c>
      <c r="H390" s="36">
        <f t="shared" si="55"/>
        <v>0.99804341405788555</v>
      </c>
      <c r="I390" s="39">
        <f t="shared" si="54"/>
        <v>1.0154201122268163</v>
      </c>
      <c r="J390" s="32">
        <f t="shared" si="56"/>
        <v>2</v>
      </c>
    </row>
    <row r="391" spans="1:14" x14ac:dyDescent="0.25">
      <c r="A391" s="30">
        <v>2019</v>
      </c>
      <c r="B391" s="30">
        <v>6</v>
      </c>
      <c r="C391" s="30" t="str">
        <f t="shared" si="50"/>
        <v>6-2019</v>
      </c>
      <c r="D391" s="30" t="str">
        <f t="shared" si="51"/>
        <v>2019-06</v>
      </c>
      <c r="E391">
        <v>270.95699999999999</v>
      </c>
      <c r="F391" s="11">
        <f t="shared" si="52"/>
        <v>0.94014179371634621</v>
      </c>
      <c r="G391" s="30">
        <f t="shared" si="53"/>
        <v>0.97160435050579974</v>
      </c>
      <c r="H391" s="36">
        <f t="shared" si="55"/>
        <v>0.99775979214414101</v>
      </c>
      <c r="I391" s="39">
        <f t="shared" si="54"/>
        <v>1.0151315522389162</v>
      </c>
      <c r="J391" s="32">
        <f t="shared" si="56"/>
        <v>2</v>
      </c>
    </row>
    <row r="392" spans="1:14" x14ac:dyDescent="0.25">
      <c r="A392" s="30">
        <v>2019</v>
      </c>
      <c r="B392" s="19">
        <v>7</v>
      </c>
      <c r="C392" s="30" t="str">
        <f t="shared" si="50"/>
        <v>7-2019</v>
      </c>
      <c r="D392" s="30" t="str">
        <f t="shared" si="51"/>
        <v>2019-07</v>
      </c>
      <c r="E392">
        <v>271.029</v>
      </c>
      <c r="F392" s="11">
        <f>254.738/E392</f>
        <v>0.93989204107309554</v>
      </c>
      <c r="G392" s="30">
        <f t="shared" si="53"/>
        <v>0.97134623970128653</v>
      </c>
      <c r="H392" s="36">
        <f t="shared" si="55"/>
        <v>0.99749473303594827</v>
      </c>
      <c r="I392" s="39">
        <f t="shared" si="54"/>
        <v>1.0148618782491912</v>
      </c>
      <c r="J392" s="32">
        <f t="shared" si="56"/>
        <v>3</v>
      </c>
    </row>
    <row r="393" spans="1:14" x14ac:dyDescent="0.25">
      <c r="A393" s="31">
        <v>2019</v>
      </c>
      <c r="B393" s="19">
        <v>8</v>
      </c>
      <c r="C393" s="31" t="str">
        <f t="shared" ref="C393:C398" si="57">B393&amp;"-"&amp;A393</f>
        <v>8-2019</v>
      </c>
      <c r="D393" s="31" t="str">
        <f t="shared" ref="D393:D398" si="58">A393&amp;"-"&amp;TEXT(B393,"00")</f>
        <v>2019-08</v>
      </c>
      <c r="E393">
        <v>271.26400000000001</v>
      </c>
      <c r="F393" s="11">
        <f t="shared" ref="F393:F398" si="59">254.738/E393</f>
        <v>0.93907779874955755</v>
      </c>
      <c r="G393" s="31">
        <f t="shared" ref="G393:G398" si="60">263.263/E393</f>
        <v>0.97050474814203125</v>
      </c>
      <c r="H393" s="36">
        <f t="shared" si="55"/>
        <v>0.99663058865164567</v>
      </c>
      <c r="I393" s="39">
        <f t="shared" si="54"/>
        <v>1.013982688451103</v>
      </c>
      <c r="J393" s="32">
        <f t="shared" si="56"/>
        <v>3</v>
      </c>
      <c r="K393" s="31"/>
      <c r="L393" s="31"/>
      <c r="M393" s="31"/>
      <c r="N393" s="31"/>
    </row>
    <row r="394" spans="1:14" x14ac:dyDescent="0.25">
      <c r="A394" s="31">
        <v>2019</v>
      </c>
      <c r="B394" s="19">
        <v>9</v>
      </c>
      <c r="C394" s="31" t="str">
        <f t="shared" si="57"/>
        <v>9-2019</v>
      </c>
      <c r="D394" s="31" t="str">
        <f t="shared" si="58"/>
        <v>2019-09</v>
      </c>
      <c r="E394">
        <v>272.10199999999998</v>
      </c>
      <c r="F394" s="11">
        <f t="shared" si="59"/>
        <v>0.93618569507023108</v>
      </c>
      <c r="G394" s="31">
        <f t="shared" si="60"/>
        <v>0.96751585802382933</v>
      </c>
      <c r="H394" s="36">
        <f t="shared" si="55"/>
        <v>0.99356123806513752</v>
      </c>
      <c r="I394" s="39">
        <f t="shared" si="54"/>
        <v>1.0108598981264381</v>
      </c>
      <c r="J394" s="32">
        <f t="shared" si="56"/>
        <v>3</v>
      </c>
      <c r="K394" s="31"/>
      <c r="L394" s="31"/>
      <c r="M394" s="31"/>
      <c r="N394" s="31"/>
    </row>
    <row r="395" spans="1:14" x14ac:dyDescent="0.25">
      <c r="A395" s="31">
        <v>2019</v>
      </c>
      <c r="B395" s="19">
        <v>10</v>
      </c>
      <c r="C395" s="31" t="str">
        <f t="shared" si="57"/>
        <v>10-2019</v>
      </c>
      <c r="D395" s="31" t="str">
        <f t="shared" si="58"/>
        <v>2019-10</v>
      </c>
      <c r="E395">
        <v>273.524</v>
      </c>
      <c r="F395" s="11">
        <f t="shared" si="59"/>
        <v>0.93131864114300755</v>
      </c>
      <c r="G395" s="31">
        <f t="shared" si="60"/>
        <v>0.96248592445269876</v>
      </c>
      <c r="H395" s="36">
        <f t="shared" si="55"/>
        <v>0.98839589944575257</v>
      </c>
      <c r="I395" s="39">
        <f t="shared" si="54"/>
        <v>1.0056046270162764</v>
      </c>
      <c r="J395" s="32">
        <f t="shared" si="56"/>
        <v>4</v>
      </c>
      <c r="K395" s="31"/>
      <c r="L395" s="31"/>
      <c r="M395" s="31"/>
      <c r="N395" s="31"/>
    </row>
    <row r="396" spans="1:14" x14ac:dyDescent="0.25">
      <c r="A396">
        <v>2019</v>
      </c>
      <c r="B396" s="19">
        <v>11</v>
      </c>
      <c r="C396" s="19" t="str">
        <f t="shared" si="57"/>
        <v>11-2019</v>
      </c>
      <c r="D396" s="26" t="str">
        <f t="shared" si="58"/>
        <v>2019-11</v>
      </c>
      <c r="E396">
        <v>273.12799999999999</v>
      </c>
      <c r="F396" s="11">
        <f t="shared" si="59"/>
        <v>0.93266893178290033</v>
      </c>
      <c r="G396">
        <f t="shared" si="60"/>
        <v>0.96388140359099028</v>
      </c>
      <c r="H396" s="36">
        <f t="shared" si="55"/>
        <v>0.98982894467063076</v>
      </c>
      <c r="I396" s="39">
        <f t="shared" si="54"/>
        <v>1.0070626226531152</v>
      </c>
      <c r="J396" s="31">
        <f t="shared" si="56"/>
        <v>4</v>
      </c>
      <c r="K396" s="31"/>
      <c r="L396" s="31"/>
      <c r="M396" s="31"/>
      <c r="N396" s="31"/>
    </row>
    <row r="397" spans="1:14" x14ac:dyDescent="0.25">
      <c r="A397">
        <v>2019</v>
      </c>
      <c r="B397" s="19">
        <v>12</v>
      </c>
      <c r="C397" s="19" t="str">
        <f t="shared" si="57"/>
        <v>12-2019</v>
      </c>
      <c r="D397" s="26" t="str">
        <f t="shared" si="58"/>
        <v>2019-12</v>
      </c>
      <c r="E397">
        <v>272.584</v>
      </c>
      <c r="F397" s="11">
        <f t="shared" si="59"/>
        <v>0.93453027323687377</v>
      </c>
      <c r="G397">
        <f t="shared" si="60"/>
        <v>0.96580503624570768</v>
      </c>
      <c r="H397" s="36">
        <f t="shared" si="55"/>
        <v>0.99180436122442994</v>
      </c>
      <c r="I397" s="39">
        <f t="shared" si="54"/>
        <v>1.0090724327179879</v>
      </c>
      <c r="J397">
        <f t="shared" si="56"/>
        <v>4</v>
      </c>
    </row>
    <row r="398" spans="1:14" x14ac:dyDescent="0.25">
      <c r="A398">
        <v>2020</v>
      </c>
      <c r="B398" s="38">
        <v>1</v>
      </c>
      <c r="C398" s="19" t="str">
        <f t="shared" si="57"/>
        <v>1-2020</v>
      </c>
      <c r="D398" s="26" t="str">
        <f t="shared" si="58"/>
        <v>2020-01</v>
      </c>
      <c r="E398">
        <v>273.33999999999997</v>
      </c>
      <c r="F398" s="11">
        <f t="shared" si="59"/>
        <v>0.93194556230335857</v>
      </c>
      <c r="G398">
        <f t="shared" si="60"/>
        <v>0.9631338260042438</v>
      </c>
      <c r="H398" s="36">
        <f t="shared" si="55"/>
        <v>0.98906124240872195</v>
      </c>
      <c r="I398" s="39">
        <f t="shared" si="54"/>
        <v>1.0062815541084364</v>
      </c>
      <c r="J398">
        <f t="shared" si="56"/>
        <v>1</v>
      </c>
    </row>
    <row r="399" spans="1:14" x14ac:dyDescent="0.25">
      <c r="A399" s="38">
        <v>2020</v>
      </c>
      <c r="B399" s="38">
        <v>2</v>
      </c>
      <c r="C399" s="38" t="str">
        <f t="shared" ref="C399:C407" si="61">B399&amp;"-"&amp;A399</f>
        <v>2-2020</v>
      </c>
      <c r="D399" s="38" t="str">
        <f t="shared" ref="D399:D407" si="62">A399&amp;"-"&amp;TEXT(B399,"00")</f>
        <v>2020-02</v>
      </c>
      <c r="E399" s="38">
        <v>274.41199999999998</v>
      </c>
      <c r="F399" s="11">
        <f t="shared" ref="F399:F407" si="63">254.738/E399</f>
        <v>0.92830488462603689</v>
      </c>
      <c r="G399" s="38">
        <f t="shared" ref="G399:G407" si="64">263.263/E399</f>
        <v>0.95937131029255285</v>
      </c>
      <c r="H399" s="38">
        <f t="shared" ref="H399:H407" si="65">270.35/E399</f>
        <v>0.98519744034517454</v>
      </c>
      <c r="I399" s="39">
        <f t="shared" si="54"/>
        <v>1.0023504802996954</v>
      </c>
      <c r="J399" s="38">
        <f t="shared" ref="J399:J407" si="66">ROUNDUP(B399/3,0)</f>
        <v>1</v>
      </c>
    </row>
    <row r="400" spans="1:14" x14ac:dyDescent="0.25">
      <c r="A400" s="38">
        <v>2020</v>
      </c>
      <c r="B400" s="38">
        <v>3</v>
      </c>
      <c r="C400" s="38" t="str">
        <f t="shared" si="61"/>
        <v>3-2020</v>
      </c>
      <c r="D400" s="38" t="str">
        <f t="shared" si="62"/>
        <v>2020-03</v>
      </c>
      <c r="E400" s="38">
        <v>273.995</v>
      </c>
      <c r="F400" s="11">
        <f t="shared" si="63"/>
        <v>0.92971769557838646</v>
      </c>
      <c r="G400" s="38">
        <f t="shared" si="64"/>
        <v>0.96083140203288375</v>
      </c>
      <c r="H400" s="38">
        <f t="shared" si="65"/>
        <v>0.98669683753353166</v>
      </c>
      <c r="I400" s="39">
        <f t="shared" si="54"/>
        <v>1.0038759831383786</v>
      </c>
      <c r="J400" s="38">
        <f t="shared" si="66"/>
        <v>1</v>
      </c>
    </row>
    <row r="401" spans="1:10" x14ac:dyDescent="0.25">
      <c r="A401" s="38">
        <v>2020</v>
      </c>
      <c r="B401" s="38">
        <v>4</v>
      </c>
      <c r="C401" s="38" t="str">
        <f t="shared" si="61"/>
        <v>4-2020</v>
      </c>
      <c r="D401" s="38" t="str">
        <f t="shared" si="62"/>
        <v>2020-04</v>
      </c>
      <c r="E401" s="38">
        <v>272.91300000000001</v>
      </c>
      <c r="F401" s="11">
        <f t="shared" si="63"/>
        <v>0.93340368542355989</v>
      </c>
      <c r="G401" s="38">
        <f t="shared" si="64"/>
        <v>0.96464074631842367</v>
      </c>
      <c r="H401" s="38">
        <f t="shared" si="65"/>
        <v>0.99060872878902806</v>
      </c>
      <c r="I401" s="39">
        <f t="shared" si="54"/>
        <v>1.007855983408632</v>
      </c>
      <c r="J401" s="38">
        <f t="shared" si="66"/>
        <v>2</v>
      </c>
    </row>
    <row r="402" spans="1:10" x14ac:dyDescent="0.25">
      <c r="A402" s="38">
        <v>2020</v>
      </c>
      <c r="B402" s="38">
        <v>5</v>
      </c>
      <c r="C402" s="38" t="str">
        <f t="shared" si="61"/>
        <v>5-2020</v>
      </c>
      <c r="D402" s="38" t="str">
        <f t="shared" si="62"/>
        <v>2020-05</v>
      </c>
      <c r="E402" s="38">
        <v>273.06200000000001</v>
      </c>
      <c r="F402" s="11">
        <f t="shared" si="63"/>
        <v>0.93289436098761447</v>
      </c>
      <c r="G402" s="38">
        <f t="shared" si="64"/>
        <v>0.96411437695468416</v>
      </c>
      <c r="H402" s="38">
        <f t="shared" si="65"/>
        <v>0.9900681896419129</v>
      </c>
      <c r="I402" s="39">
        <f t="shared" si="54"/>
        <v>1.0073060330620884</v>
      </c>
      <c r="J402" s="38">
        <f t="shared" si="66"/>
        <v>2</v>
      </c>
    </row>
    <row r="403" spans="1:10" x14ac:dyDescent="0.25">
      <c r="A403" s="38">
        <v>2020</v>
      </c>
      <c r="B403" s="38">
        <v>6</v>
      </c>
      <c r="C403" s="38" t="str">
        <f t="shared" si="61"/>
        <v>6-2020</v>
      </c>
      <c r="D403" s="38" t="str">
        <f t="shared" si="62"/>
        <v>2020-06</v>
      </c>
      <c r="E403" s="38">
        <v>274.15499999999997</v>
      </c>
      <c r="F403" s="11">
        <f t="shared" si="63"/>
        <v>0.92917510167605921</v>
      </c>
      <c r="G403" s="38">
        <f t="shared" si="64"/>
        <v>0.96027064981488575</v>
      </c>
      <c r="H403" s="38">
        <f t="shared" si="65"/>
        <v>0.98612098995094033</v>
      </c>
      <c r="I403" s="39">
        <f t="shared" si="54"/>
        <v>1.0032901096095277</v>
      </c>
      <c r="J403" s="38">
        <f t="shared" si="66"/>
        <v>2</v>
      </c>
    </row>
    <row r="404" spans="1:10" x14ac:dyDescent="0.25">
      <c r="A404" s="38">
        <v>2020</v>
      </c>
      <c r="B404" s="38">
        <v>7</v>
      </c>
      <c r="C404" s="38" t="str">
        <f t="shared" si="61"/>
        <v>7-2020</v>
      </c>
      <c r="D404" s="38" t="str">
        <f t="shared" si="62"/>
        <v>2020-07</v>
      </c>
      <c r="E404" s="38">
        <v>275.59699999999998</v>
      </c>
      <c r="F404" s="11">
        <f t="shared" si="63"/>
        <v>0.92431339963787706</v>
      </c>
      <c r="G404" s="38">
        <f t="shared" si="64"/>
        <v>0.95524624723781459</v>
      </c>
      <c r="H404" s="38">
        <f t="shared" si="65"/>
        <v>0.98096133121913531</v>
      </c>
      <c r="I404" s="39">
        <f t="shared" si="54"/>
        <v>0.99804061727812721</v>
      </c>
      <c r="J404" s="38">
        <f t="shared" si="66"/>
        <v>3</v>
      </c>
    </row>
    <row r="405" spans="1:10" x14ac:dyDescent="0.25">
      <c r="A405" s="38">
        <v>2020</v>
      </c>
      <c r="B405" s="38">
        <v>8</v>
      </c>
      <c r="C405" s="38" t="str">
        <f t="shared" si="61"/>
        <v>8-2020</v>
      </c>
      <c r="D405" s="38" t="str">
        <f t="shared" si="62"/>
        <v>2020-08</v>
      </c>
      <c r="E405" s="38">
        <v>276.44299999999998</v>
      </c>
      <c r="F405" s="11">
        <f t="shared" si="63"/>
        <v>0.92148471836870538</v>
      </c>
      <c r="G405" s="38">
        <f t="shared" si="64"/>
        <v>0.95232290200873237</v>
      </c>
      <c r="H405" s="38">
        <f t="shared" si="65"/>
        <v>0.97795928998021309</v>
      </c>
      <c r="I405" s="39">
        <f t="shared" si="54"/>
        <v>0.99498630820820222</v>
      </c>
      <c r="J405" s="38">
        <f t="shared" si="66"/>
        <v>3</v>
      </c>
    </row>
    <row r="406" spans="1:10" x14ac:dyDescent="0.25">
      <c r="A406" s="38">
        <v>2020</v>
      </c>
      <c r="B406" s="38">
        <v>9</v>
      </c>
      <c r="C406" s="38" t="str">
        <f t="shared" si="61"/>
        <v>9-2020</v>
      </c>
      <c r="D406" s="38" t="str">
        <f t="shared" si="62"/>
        <v>2020-09</v>
      </c>
      <c r="E406" s="38">
        <v>276.42200000000003</v>
      </c>
      <c r="F406" s="11">
        <f t="shared" si="63"/>
        <v>0.92155472429835528</v>
      </c>
      <c r="G406" s="38">
        <f t="shared" si="64"/>
        <v>0.95239525073981068</v>
      </c>
      <c r="H406" s="38">
        <f t="shared" si="65"/>
        <v>0.97803358632815041</v>
      </c>
      <c r="I406" s="39">
        <f t="shared" si="54"/>
        <v>0.9950618981123065</v>
      </c>
      <c r="J406" s="38">
        <f t="shared" si="66"/>
        <v>3</v>
      </c>
    </row>
    <row r="407" spans="1:10" x14ac:dyDescent="0.25">
      <c r="A407" s="38">
        <v>2020</v>
      </c>
      <c r="B407" s="38">
        <v>10</v>
      </c>
      <c r="C407" s="38" t="str">
        <f t="shared" si="61"/>
        <v>10-2020</v>
      </c>
      <c r="D407" s="38" t="str">
        <f t="shared" si="62"/>
        <v>2020-10</v>
      </c>
      <c r="E407" s="38">
        <v>276.87599999999998</v>
      </c>
      <c r="F407" s="11">
        <f t="shared" si="63"/>
        <v>0.92004362963926101</v>
      </c>
      <c r="G407" s="38">
        <f t="shared" si="64"/>
        <v>0.95083358615409064</v>
      </c>
      <c r="H407" s="38">
        <f t="shared" si="65"/>
        <v>0.97642988196882374</v>
      </c>
      <c r="I407" s="39">
        <f t="shared" si="54"/>
        <v>0.99343027203513501</v>
      </c>
      <c r="J407" s="38">
        <f t="shared" si="66"/>
        <v>4</v>
      </c>
    </row>
    <row r="408" spans="1:10" x14ac:dyDescent="0.25">
      <c r="A408" s="39">
        <v>2020</v>
      </c>
      <c r="B408" s="39">
        <v>11</v>
      </c>
      <c r="C408" s="39" t="str">
        <f t="shared" ref="C408:C409" si="67">B408&amp;"-"&amp;A408</f>
        <v>11-2020</v>
      </c>
      <c r="D408" s="39" t="str">
        <f t="shared" ref="D408:D409" si="68">A408&amp;"-"&amp;TEXT(B408,"00")</f>
        <v>2020-11</v>
      </c>
      <c r="E408">
        <v>276.875</v>
      </c>
      <c r="F408" s="11">
        <f t="shared" ref="F408:F409" si="69">254.738/E408</f>
        <v>0.92004695259593683</v>
      </c>
      <c r="G408" s="39">
        <f t="shared" ref="G408:G409" si="70">263.263/E408</f>
        <v>0.95083702031602702</v>
      </c>
      <c r="H408" s="39">
        <f t="shared" ref="H408:I409" si="71">270.35/E408</f>
        <v>0.97643340857787819</v>
      </c>
      <c r="I408" s="39">
        <f t="shared" si="54"/>
        <v>0.99343386004514678</v>
      </c>
      <c r="J408" s="39">
        <f t="shared" ref="J408:J409" si="72">ROUNDUP(B408/3,0)</f>
        <v>4</v>
      </c>
    </row>
    <row r="409" spans="1:10" x14ac:dyDescent="0.25">
      <c r="A409" s="39">
        <v>2020</v>
      </c>
      <c r="B409" s="39">
        <v>12</v>
      </c>
      <c r="C409" s="39" t="str">
        <f t="shared" si="67"/>
        <v>12-2020</v>
      </c>
      <c r="D409" s="39" t="str">
        <f t="shared" si="68"/>
        <v>2020-12</v>
      </c>
      <c r="E409">
        <v>276.59300000000002</v>
      </c>
      <c r="F409" s="11">
        <f t="shared" si="69"/>
        <v>0.92098498515869887</v>
      </c>
      <c r="G409" s="39">
        <f t="shared" si="70"/>
        <v>0.95180644484856802</v>
      </c>
      <c r="H409" s="39">
        <f t="shared" si="71"/>
        <v>0.97742892987168872</v>
      </c>
      <c r="I409" s="39">
        <f>275.057/E409</f>
        <v>0.99444671412508634</v>
      </c>
      <c r="J409" s="39">
        <f t="shared" si="72"/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BBC8-5F52-4AB6-87DE-E8385D4685AC}">
  <dimension ref="A1:H38"/>
  <sheetViews>
    <sheetView workbookViewId="0">
      <selection activeCell="H2" sqref="H2"/>
    </sheetView>
  </sheetViews>
  <sheetFormatPr defaultColWidth="8.85546875" defaultRowHeight="15" x14ac:dyDescent="0.25"/>
  <cols>
    <col min="1" max="1" width="5" bestFit="1" customWidth="1"/>
    <col min="2" max="8" width="20" bestFit="1" customWidth="1"/>
  </cols>
  <sheetData>
    <row r="1" spans="1:8" x14ac:dyDescent="0.25">
      <c r="A1" t="s">
        <v>58</v>
      </c>
      <c r="B1" t="s">
        <v>59</v>
      </c>
      <c r="C1" s="33" t="s">
        <v>60</v>
      </c>
      <c r="D1" s="33" t="s">
        <v>61</v>
      </c>
      <c r="E1" s="33" t="s">
        <v>45</v>
      </c>
      <c r="F1" s="33" t="s">
        <v>51</v>
      </c>
      <c r="G1" t="s">
        <v>64</v>
      </c>
      <c r="H1" t="s">
        <v>66</v>
      </c>
    </row>
    <row r="2" spans="1:8" x14ac:dyDescent="0.25">
      <c r="A2">
        <v>1984</v>
      </c>
      <c r="B2">
        <v>2.3186776061776064</v>
      </c>
      <c r="C2">
        <v>2.3457046332046332</v>
      </c>
      <c r="D2">
        <v>2.3909749034749037</v>
      </c>
      <c r="E2">
        <v>2.4588610038610041</v>
      </c>
      <c r="F2">
        <v>2.5411486486486488</v>
      </c>
      <c r="G2">
        <v>2.609555984555985</v>
      </c>
      <c r="H2" s="11">
        <v>2.6549903474903478</v>
      </c>
    </row>
    <row r="3" spans="1:8" x14ac:dyDescent="0.25">
      <c r="A3">
        <v>1985</v>
      </c>
      <c r="B3">
        <v>2.2242129629629628</v>
      </c>
      <c r="C3">
        <v>2.2501388888888889</v>
      </c>
      <c r="D3">
        <v>2.2935648148148151</v>
      </c>
      <c r="E3">
        <v>2.3586851851851853</v>
      </c>
      <c r="F3">
        <v>2.4376203703703703</v>
      </c>
      <c r="G3">
        <v>2.5032407407407411</v>
      </c>
      <c r="H3" s="11">
        <v>2.5468240740740744</v>
      </c>
    </row>
    <row r="4" spans="1:8" x14ac:dyDescent="0.25">
      <c r="A4">
        <v>1986</v>
      </c>
      <c r="B4">
        <v>2.1738914027149323</v>
      </c>
      <c r="C4">
        <v>2.1992307692307693</v>
      </c>
      <c r="D4">
        <v>2.2416742081447967</v>
      </c>
      <c r="E4">
        <v>2.3053212669683258</v>
      </c>
      <c r="F4">
        <v>2.3824705882352939</v>
      </c>
      <c r="G4">
        <v>2.4466063348416291</v>
      </c>
      <c r="H4" s="11">
        <v>2.4892036199095022</v>
      </c>
    </row>
    <row r="5" spans="1:8" x14ac:dyDescent="0.25">
      <c r="A5">
        <v>1987</v>
      </c>
      <c r="B5">
        <v>2.1016185476815399</v>
      </c>
      <c r="C5">
        <v>2.1261154855643043</v>
      </c>
      <c r="D5">
        <v>2.1671478565179356</v>
      </c>
      <c r="E5">
        <v>2.2286789151356081</v>
      </c>
      <c r="F5">
        <v>2.3032633420822397</v>
      </c>
      <c r="G5">
        <v>2.3652668416447948</v>
      </c>
      <c r="H5" s="11">
        <v>2.4064479440069992</v>
      </c>
    </row>
    <row r="6" spans="1:8" x14ac:dyDescent="0.25">
      <c r="A6">
        <v>1988</v>
      </c>
      <c r="B6">
        <v>2.0186134453781515</v>
      </c>
      <c r="C6">
        <v>2.0421428571428568</v>
      </c>
      <c r="D6">
        <v>2.0815546218487397</v>
      </c>
      <c r="E6">
        <v>2.1406554621848741</v>
      </c>
      <c r="F6">
        <v>2.2122941176470587</v>
      </c>
      <c r="G6">
        <v>2.2718487394957987</v>
      </c>
      <c r="H6" s="11">
        <v>2.3114033613445382</v>
      </c>
    </row>
    <row r="7" spans="1:8" x14ac:dyDescent="0.25">
      <c r="A7">
        <v>1989</v>
      </c>
      <c r="B7">
        <v>1.9278892455858749</v>
      </c>
      <c r="C7">
        <v>1.9503611556982343</v>
      </c>
      <c r="D7">
        <v>1.9880016051364369</v>
      </c>
      <c r="E7">
        <v>2.0444462279293742</v>
      </c>
      <c r="F7">
        <v>2.1128651685393258</v>
      </c>
      <c r="G7">
        <v>2.1697431781701448</v>
      </c>
      <c r="H7" s="11">
        <v>2.2075200642054575</v>
      </c>
    </row>
    <row r="8" spans="1:8" x14ac:dyDescent="0.25">
      <c r="A8">
        <v>1990</v>
      </c>
      <c r="B8">
        <v>1.8267300380228138</v>
      </c>
      <c r="C8">
        <v>1.8480228136882129</v>
      </c>
      <c r="D8">
        <v>1.8836882129277568</v>
      </c>
      <c r="E8">
        <v>1.937171102661597</v>
      </c>
      <c r="F8">
        <v>2.0019999999999998</v>
      </c>
      <c r="G8">
        <v>2.055893536121673</v>
      </c>
      <c r="H8" s="11">
        <v>2.0916882129277568</v>
      </c>
    </row>
    <row r="9" spans="1:8" x14ac:dyDescent="0.25">
      <c r="A9">
        <v>1991</v>
      </c>
      <c r="B9">
        <v>1.749563000728332</v>
      </c>
      <c r="C9">
        <v>1.7699563000728329</v>
      </c>
      <c r="D9">
        <v>1.8041150764748726</v>
      </c>
      <c r="E9">
        <v>1.8553386744355425</v>
      </c>
      <c r="F9">
        <v>1.9174289876183537</v>
      </c>
      <c r="G9">
        <v>1.9690458849235251</v>
      </c>
      <c r="H9" s="11">
        <v>2.0033284777858702</v>
      </c>
    </row>
    <row r="10" spans="1:8" x14ac:dyDescent="0.25">
      <c r="A10">
        <v>1992</v>
      </c>
      <c r="B10">
        <v>1.6916549295774648</v>
      </c>
      <c r="C10">
        <v>1.7113732394366197</v>
      </c>
      <c r="D10">
        <v>1.7444014084507042</v>
      </c>
      <c r="E10">
        <v>1.7939295774647888</v>
      </c>
      <c r="F10">
        <v>1.8539647887323942</v>
      </c>
      <c r="G10">
        <v>1.9038732394366198</v>
      </c>
      <c r="H10" s="11">
        <v>1.9370211267605635</v>
      </c>
    </row>
    <row r="11" spans="1:8" x14ac:dyDescent="0.25">
      <c r="A11">
        <v>1993</v>
      </c>
      <c r="B11">
        <v>1.6430574555403559</v>
      </c>
      <c r="C11">
        <v>1.6622093023255815</v>
      </c>
      <c r="D11">
        <v>1.6942886456908346</v>
      </c>
      <c r="E11">
        <v>1.7423939808481534</v>
      </c>
      <c r="F11">
        <v>1.8007045143638851</v>
      </c>
      <c r="G11">
        <v>1.8491792065663477</v>
      </c>
      <c r="H11" s="11">
        <v>1.8813748290013683</v>
      </c>
    </row>
    <row r="12" spans="1:8" x14ac:dyDescent="0.25">
      <c r="A12">
        <v>1994</v>
      </c>
      <c r="B12">
        <v>1.6057152406417112</v>
      </c>
      <c r="C12">
        <v>1.6244318181818183</v>
      </c>
      <c r="D12">
        <v>1.6557820855614975</v>
      </c>
      <c r="E12">
        <v>1.7027941176470589</v>
      </c>
      <c r="F12">
        <v>1.7597794117647059</v>
      </c>
      <c r="G12">
        <v>1.8071524064171125</v>
      </c>
      <c r="H12" s="11">
        <v>1.838616310160428</v>
      </c>
    </row>
    <row r="13" spans="1:8" x14ac:dyDescent="0.25">
      <c r="A13">
        <v>1995</v>
      </c>
      <c r="B13">
        <v>1.5649185667752443</v>
      </c>
      <c r="C13">
        <v>1.5831596091205211</v>
      </c>
      <c r="D13">
        <v>1.61371335504886</v>
      </c>
      <c r="E13">
        <v>1.6595309446254072</v>
      </c>
      <c r="F13">
        <v>1.7150684039087947</v>
      </c>
      <c r="G13">
        <v>1.7612377850162868</v>
      </c>
      <c r="H13" s="11">
        <v>1.7919022801302933</v>
      </c>
    </row>
    <row r="14" spans="1:8" x14ac:dyDescent="0.25">
      <c r="A14">
        <v>1996</v>
      </c>
      <c r="B14">
        <v>1.5242068527918782</v>
      </c>
      <c r="C14">
        <v>1.5419733502538071</v>
      </c>
      <c r="D14">
        <v>1.5717322335025381</v>
      </c>
      <c r="E14">
        <v>1.6163578680203046</v>
      </c>
      <c r="F14">
        <v>1.6704505076142131</v>
      </c>
      <c r="G14">
        <v>1.7154187817258886</v>
      </c>
      <c r="H14" s="11">
        <v>1.7452855329949239</v>
      </c>
    </row>
    <row r="15" spans="1:8" x14ac:dyDescent="0.25">
      <c r="A15">
        <v>1997</v>
      </c>
      <c r="B15">
        <v>1.4883209417596035</v>
      </c>
      <c r="C15">
        <v>1.5056691449814126</v>
      </c>
      <c r="D15">
        <v>1.5347273853779431</v>
      </c>
      <c r="E15">
        <v>1.5783023543990087</v>
      </c>
      <c r="F15">
        <v>1.6311214374225524</v>
      </c>
      <c r="G15">
        <v>1.6750309789343247</v>
      </c>
      <c r="H15" s="11">
        <v>1.7041945477075588</v>
      </c>
    </row>
    <row r="16" spans="1:8" x14ac:dyDescent="0.25">
      <c r="A16">
        <v>1998</v>
      </c>
      <c r="B16">
        <v>1.461161800486618</v>
      </c>
      <c r="C16">
        <v>1.4781934306569342</v>
      </c>
      <c r="D16">
        <v>1.506721411192214</v>
      </c>
      <c r="E16">
        <v>1.5495012165450122</v>
      </c>
      <c r="F16">
        <v>1.6013564476885642</v>
      </c>
      <c r="G16">
        <v>1.6444647201946472</v>
      </c>
      <c r="H16" s="11">
        <v>1.6730961070559611</v>
      </c>
    </row>
    <row r="17" spans="1:8" x14ac:dyDescent="0.25">
      <c r="A17">
        <v>1999</v>
      </c>
      <c r="B17">
        <v>1.4222320899940792</v>
      </c>
      <c r="C17">
        <v>1.4388099467140318</v>
      </c>
      <c r="D17">
        <v>1.4665778567199526</v>
      </c>
      <c r="E17">
        <v>1.508217880402605</v>
      </c>
      <c r="F17">
        <v>1.5586915334517464</v>
      </c>
      <c r="G17">
        <v>1.6006512729425697</v>
      </c>
      <c r="H17" s="11">
        <v>1.6285198342214329</v>
      </c>
    </row>
    <row r="18" spans="1:8" x14ac:dyDescent="0.25">
      <c r="A18">
        <v>2000</v>
      </c>
      <c r="B18">
        <v>1.3742276887871854</v>
      </c>
      <c r="C18">
        <v>1.3902459954233408</v>
      </c>
      <c r="D18">
        <v>1.4170766590389017</v>
      </c>
      <c r="E18">
        <v>1.4573112128146453</v>
      </c>
      <c r="F18">
        <v>1.5060812356979403</v>
      </c>
      <c r="G18">
        <v>1.5466247139588101</v>
      </c>
      <c r="H18" s="11">
        <v>1.5735526315789474</v>
      </c>
    </row>
    <row r="19" spans="1:8" x14ac:dyDescent="0.25">
      <c r="A19">
        <v>2001</v>
      </c>
      <c r="B19">
        <v>1.3256898454746138</v>
      </c>
      <c r="C19">
        <v>1.3411423841059602</v>
      </c>
      <c r="D19">
        <v>1.367025386313466</v>
      </c>
      <c r="E19">
        <v>1.4058388520971303</v>
      </c>
      <c r="F19">
        <v>1.4528863134657837</v>
      </c>
      <c r="G19">
        <v>1.4919977924944814</v>
      </c>
      <c r="H19" s="11">
        <v>1.5179746136865344</v>
      </c>
    </row>
    <row r="20" spans="1:8" x14ac:dyDescent="0.25">
      <c r="A20">
        <v>2002</v>
      </c>
      <c r="B20">
        <v>1.300568489442339</v>
      </c>
      <c r="C20">
        <v>1.3157282079047103</v>
      </c>
      <c r="D20">
        <v>1.3411207363291826</v>
      </c>
      <c r="E20">
        <v>1.3791987005955604</v>
      </c>
      <c r="F20">
        <v>1.4253546291283161</v>
      </c>
      <c r="G20">
        <v>1.4637249593936115</v>
      </c>
      <c r="H20" s="11">
        <v>1.4892095289658909</v>
      </c>
    </row>
    <row r="21" spans="1:8" x14ac:dyDescent="0.25">
      <c r="A21">
        <v>2003</v>
      </c>
      <c r="B21">
        <v>1.2736744432661717</v>
      </c>
      <c r="C21">
        <v>1.2885206786850476</v>
      </c>
      <c r="D21">
        <v>1.3133881230116651</v>
      </c>
      <c r="E21">
        <v>1.3506786850477202</v>
      </c>
      <c r="F21">
        <v>1.3958801696712619</v>
      </c>
      <c r="G21">
        <v>1.4334570519618242</v>
      </c>
      <c r="H21" s="11">
        <v>1.4584146341463415</v>
      </c>
    </row>
    <row r="22" spans="1:8" x14ac:dyDescent="0.25">
      <c r="A22">
        <v>2004</v>
      </c>
      <c r="B22">
        <v>1.2446373056994819</v>
      </c>
      <c r="C22">
        <v>1.2591450777202071</v>
      </c>
      <c r="D22">
        <v>1.2834455958549222</v>
      </c>
      <c r="E22">
        <v>1.3198860103626944</v>
      </c>
      <c r="F22">
        <v>1.3640569948186527</v>
      </c>
      <c r="G22">
        <v>1.4007772020725391</v>
      </c>
      <c r="H22" s="11">
        <v>1.4251658031088084</v>
      </c>
    </row>
    <row r="23" spans="1:8" x14ac:dyDescent="0.25">
      <c r="A23">
        <v>2005</v>
      </c>
      <c r="B23">
        <v>1.20771744595274</v>
      </c>
      <c r="C23">
        <v>1.2217948717948717</v>
      </c>
      <c r="D23">
        <v>1.2453745600804424</v>
      </c>
      <c r="E23">
        <v>1.2807340372046254</v>
      </c>
      <c r="F23">
        <v>1.3235947712418299</v>
      </c>
      <c r="G23">
        <v>1.3592257415786828</v>
      </c>
      <c r="H23" s="11">
        <v>1.3828908999497236</v>
      </c>
    </row>
    <row r="24" spans="1:8" x14ac:dyDescent="0.25">
      <c r="A24">
        <v>2006</v>
      </c>
      <c r="B24">
        <v>1.167792902284881</v>
      </c>
      <c r="C24">
        <v>1.181404958677686</v>
      </c>
      <c r="D24">
        <v>1.2042051531356346</v>
      </c>
      <c r="E24">
        <v>1.2383957219251338</v>
      </c>
      <c r="F24">
        <v>1.2798395721925133</v>
      </c>
      <c r="G24">
        <v>1.3142926592124455</v>
      </c>
      <c r="H24" s="11">
        <v>1.3371754982984931</v>
      </c>
    </row>
    <row r="25" spans="1:8" x14ac:dyDescent="0.25">
      <c r="A25">
        <v>2007</v>
      </c>
      <c r="B25">
        <v>1.1318616595203317</v>
      </c>
      <c r="C25">
        <v>1.1450548932761626</v>
      </c>
      <c r="D25">
        <v>1.1671535598171796</v>
      </c>
      <c r="E25">
        <v>1.2002921358903078</v>
      </c>
      <c r="F25">
        <v>1.2404608208076144</v>
      </c>
      <c r="G25">
        <v>1.2738538378174624</v>
      </c>
      <c r="H25" s="11">
        <v>1.2960326061348539</v>
      </c>
    </row>
    <row r="26" spans="1:8" x14ac:dyDescent="0.25">
      <c r="A26">
        <v>2008</v>
      </c>
      <c r="B26">
        <v>1.0936461396975135</v>
      </c>
      <c r="C26">
        <v>1.1063939247698569</v>
      </c>
      <c r="D26">
        <v>1.1277464647660327</v>
      </c>
      <c r="E26">
        <v>1.1597661691995302</v>
      </c>
      <c r="F26">
        <v>1.1985786219644337</v>
      </c>
      <c r="G26">
        <v>1.2308441765386122</v>
      </c>
      <c r="H26" s="11">
        <v>1.2522741138012985</v>
      </c>
    </row>
    <row r="27" spans="1:8" x14ac:dyDescent="0.25">
      <c r="A27">
        <v>2009</v>
      </c>
      <c r="B27">
        <v>1.0977643929769401</v>
      </c>
      <c r="C27">
        <v>1.1105601813346007</v>
      </c>
      <c r="D27">
        <v>1.1319931268336823</v>
      </c>
      <c r="E27">
        <v>1.1641334052334775</v>
      </c>
      <c r="F27">
        <v>1.2030920108581402</v>
      </c>
      <c r="G27">
        <v>1.2354790651762622</v>
      </c>
      <c r="H27" s="11">
        <v>1.2569896993903722</v>
      </c>
    </row>
    <row r="28" spans="1:8" x14ac:dyDescent="0.25">
      <c r="A28">
        <v>2010</v>
      </c>
      <c r="B28">
        <v>1.0859482014258397</v>
      </c>
      <c r="C28">
        <v>1.0986062576004845</v>
      </c>
      <c r="D28">
        <v>1.119808501693015</v>
      </c>
      <c r="E28">
        <v>1.1516028263631144</v>
      </c>
      <c r="F28">
        <v>1.1901420866805603</v>
      </c>
      <c r="G28">
        <v>1.2221805310054565</v>
      </c>
      <c r="H28" s="11">
        <v>1.2434596275819045</v>
      </c>
    </row>
    <row r="29" spans="1:8" x14ac:dyDescent="0.25">
      <c r="A29">
        <v>2011</v>
      </c>
      <c r="B29">
        <v>1.0559597336088093</v>
      </c>
      <c r="C29">
        <v>1.0682682374662065</v>
      </c>
      <c r="D29">
        <v>1.0888849814273469</v>
      </c>
      <c r="E29">
        <v>1.1198013055805878</v>
      </c>
      <c r="F29">
        <v>1.1572763039321272</v>
      </c>
      <c r="G29">
        <v>1.1884300063740467</v>
      </c>
      <c r="H29" s="11">
        <v>1.2091214805371784</v>
      </c>
    </row>
    <row r="30" spans="1:8" x14ac:dyDescent="0.25">
      <c r="A30">
        <v>2012</v>
      </c>
      <c r="B30">
        <v>1.0337341205632251</v>
      </c>
      <c r="C30">
        <v>1.0457835576823769</v>
      </c>
      <c r="D30">
        <v>1.065966364856956</v>
      </c>
      <c r="E30">
        <v>1.0962319688780253</v>
      </c>
      <c r="F30">
        <v>1.1329182015354424</v>
      </c>
      <c r="G30">
        <v>1.1634161875580955</v>
      </c>
      <c r="H30" s="11">
        <v>1.1836721520294695</v>
      </c>
    </row>
    <row r="31" spans="1:8" x14ac:dyDescent="0.25">
      <c r="A31">
        <v>2013</v>
      </c>
      <c r="B31">
        <v>1.0186198181694823</v>
      </c>
      <c r="C31">
        <v>1.0304930795847749</v>
      </c>
      <c r="D31">
        <v>1.0503807924553905</v>
      </c>
      <c r="E31">
        <v>1.0802038808603025</v>
      </c>
      <c r="F31">
        <v>1.1163537214193635</v>
      </c>
      <c r="G31">
        <v>1.1464057941515706</v>
      </c>
      <c r="H31" s="11">
        <v>1.1663655946807789</v>
      </c>
    </row>
    <row r="32" spans="1:8" x14ac:dyDescent="0.25">
      <c r="A32">
        <v>2014</v>
      </c>
      <c r="B32">
        <v>1</v>
      </c>
      <c r="C32">
        <v>1.0116562246321004</v>
      </c>
      <c r="D32">
        <v>1.0311804008908687</v>
      </c>
      <c r="E32">
        <v>1.0604583394042837</v>
      </c>
      <c r="F32">
        <v>1.0959473804716606</v>
      </c>
      <c r="G32">
        <v>1.1254501176029807</v>
      </c>
      <c r="H32" s="11">
        <v>1.1450450637970153</v>
      </c>
    </row>
    <row r="33" spans="1:8" x14ac:dyDescent="0.25">
      <c r="A33">
        <v>2015</v>
      </c>
      <c r="B33">
        <v>0.988478077484929</v>
      </c>
      <c r="C33">
        <v>1</v>
      </c>
      <c r="D33">
        <v>1.0192992202127442</v>
      </c>
      <c r="E33">
        <v>1.0482398205872065</v>
      </c>
      <c r="F33">
        <v>1.0833199596732712</v>
      </c>
      <c r="G33">
        <v>1.1124827685533816</v>
      </c>
      <c r="H33" s="11">
        <v>1.1318519432956815</v>
      </c>
    </row>
    <row r="34" spans="1:8" x14ac:dyDescent="0.25">
      <c r="A34">
        <v>2016</v>
      </c>
      <c r="B34">
        <v>0.96976241900647941</v>
      </c>
      <c r="C34">
        <v>0.981066187602188</v>
      </c>
      <c r="D34">
        <v>1</v>
      </c>
      <c r="E34">
        <v>1.0283926444762923</v>
      </c>
      <c r="F34">
        <v>1.0628085827900122</v>
      </c>
      <c r="G34">
        <v>1.0914192285177933</v>
      </c>
      <c r="H34" s="11">
        <v>1.1104216709392221</v>
      </c>
    </row>
    <row r="35" spans="1:8" x14ac:dyDescent="0.25">
      <c r="A35">
        <v>2017</v>
      </c>
      <c r="B35">
        <v>0.9429884822837582</v>
      </c>
      <c r="C35">
        <v>0.95398016785874107</v>
      </c>
      <c r="D35">
        <v>0.97863791523120203</v>
      </c>
      <c r="E35">
        <v>1</v>
      </c>
      <c r="F35">
        <v>1.0334657569738319</v>
      </c>
      <c r="G35">
        <v>1.061286498284512</v>
      </c>
      <c r="H35" s="11">
        <v>1.0797643068564564</v>
      </c>
    </row>
    <row r="36" spans="1:8" x14ac:dyDescent="0.25">
      <c r="A36">
        <v>2018</v>
      </c>
      <c r="B36">
        <v>0.91245256644496198</v>
      </c>
      <c r="C36">
        <v>0.92308831852558093</v>
      </c>
      <c r="D36">
        <v>0.94747129338504743</v>
      </c>
      <c r="E36">
        <v>0.96761793339740121</v>
      </c>
      <c r="F36">
        <v>1</v>
      </c>
      <c r="G36">
        <v>1.0269198482126241</v>
      </c>
      <c r="H36" s="11">
        <v>1.0447993071567219</v>
      </c>
    </row>
    <row r="37" spans="1:8" x14ac:dyDescent="0.25">
      <c r="A37">
        <v>2019</v>
      </c>
      <c r="B37">
        <v>0.88853338265211756</v>
      </c>
      <c r="C37">
        <v>0.89889032735343066</v>
      </c>
      <c r="D37">
        <v>0.92279866481887141</v>
      </c>
      <c r="E37">
        <v>0.94225263547253557</v>
      </c>
      <c r="F37">
        <v>0.97378583317921197</v>
      </c>
      <c r="G37">
        <v>1</v>
      </c>
      <c r="H37" s="11">
        <v>1.0174107638246717</v>
      </c>
    </row>
    <row r="38" spans="1:8" x14ac:dyDescent="0.25">
      <c r="A38">
        <v>2020</v>
      </c>
      <c r="B38">
        <v>0.87332807381742694</v>
      </c>
      <c r="C38">
        <v>0.88350778202336233</v>
      </c>
      <c r="D38">
        <v>0.90520234171155434</v>
      </c>
      <c r="E38">
        <v>0.92612803891557016</v>
      </c>
      <c r="F38">
        <v>0.95712161479257007</v>
      </c>
      <c r="G38">
        <v>0.98288718338380776</v>
      </c>
      <c r="H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6DFE-73B0-49B1-B2CB-886825381199}">
  <dimension ref="A1:J137"/>
  <sheetViews>
    <sheetView tabSelected="1" workbookViewId="0">
      <selection activeCell="F3" sqref="F3"/>
    </sheetView>
  </sheetViews>
  <sheetFormatPr defaultColWidth="8.85546875" defaultRowHeight="15" x14ac:dyDescent="0.25"/>
  <cols>
    <col min="1" max="1" width="5" bestFit="1" customWidth="1"/>
    <col min="2" max="2" width="2.140625" bestFit="1" customWidth="1"/>
    <col min="3" max="3" width="6.7109375" style="32" bestFit="1" customWidth="1"/>
    <col min="4" max="4" width="12" bestFit="1" customWidth="1"/>
    <col min="5" max="7" width="20" bestFit="1" customWidth="1"/>
  </cols>
  <sheetData>
    <row r="1" spans="1:10" s="32" customFormat="1" x14ac:dyDescent="0.25">
      <c r="A1" s="32" t="s">
        <v>38</v>
      </c>
      <c r="B1" s="32" t="s">
        <v>52</v>
      </c>
      <c r="C1" s="32" t="s">
        <v>56</v>
      </c>
      <c r="D1" s="32" t="s">
        <v>44</v>
      </c>
      <c r="E1" s="32" t="s">
        <v>51</v>
      </c>
      <c r="F1" s="37" t="s">
        <v>64</v>
      </c>
      <c r="G1" s="39" t="s">
        <v>66</v>
      </c>
    </row>
    <row r="2" spans="1:10" x14ac:dyDescent="0.25">
      <c r="A2">
        <v>1987</v>
      </c>
      <c r="B2">
        <v>1</v>
      </c>
      <c r="C2" s="32" t="str">
        <f>A2&amp;"-"&amp;B2</f>
        <v>1987-1</v>
      </c>
      <c r="D2">
        <v>112.43333333333334</v>
      </c>
      <c r="E2" s="32">
        <f>263.263/D2</f>
        <v>2.3415031129558255</v>
      </c>
      <c r="F2">
        <f>270.35/D2</f>
        <v>2.404536021345983</v>
      </c>
      <c r="G2" s="39">
        <f>275.057/D2</f>
        <v>2.4464008301215534</v>
      </c>
    </row>
    <row r="3" spans="1:10" x14ac:dyDescent="0.25">
      <c r="A3">
        <v>1987</v>
      </c>
      <c r="B3">
        <v>2</v>
      </c>
      <c r="C3" s="32" t="str">
        <f t="shared" ref="C3:C66" si="0">A3&amp;"-"&amp;B3</f>
        <v>1987-2</v>
      </c>
      <c r="D3">
        <v>114</v>
      </c>
      <c r="E3" s="32">
        <f t="shared" ref="E3:E66" si="1">263.263/D3</f>
        <v>2.3093245614035087</v>
      </c>
      <c r="F3" s="37">
        <f t="shared" ref="F3:F66" si="2">270.35/D3</f>
        <v>2.3714912280701754</v>
      </c>
      <c r="G3" s="39">
        <f t="shared" ref="G3:G66" si="3">275.057/D3</f>
        <v>2.4127807017543863</v>
      </c>
      <c r="J3" s="21"/>
    </row>
    <row r="4" spans="1:10" x14ac:dyDescent="0.25">
      <c r="A4">
        <v>1987</v>
      </c>
      <c r="B4">
        <v>3</v>
      </c>
      <c r="C4" s="32" t="str">
        <f t="shared" si="0"/>
        <v>1987-3</v>
      </c>
      <c r="D4">
        <v>114.86666666666667</v>
      </c>
      <c r="E4" s="32">
        <f t="shared" si="1"/>
        <v>2.2919007544979682</v>
      </c>
      <c r="F4" s="37">
        <f t="shared" si="2"/>
        <v>2.3535983749274521</v>
      </c>
      <c r="G4" s="39">
        <f t="shared" si="3"/>
        <v>2.3945763203714452</v>
      </c>
    </row>
    <row r="5" spans="1:10" x14ac:dyDescent="0.25">
      <c r="A5">
        <v>1987</v>
      </c>
      <c r="B5">
        <v>4</v>
      </c>
      <c r="C5" s="32" t="str">
        <f t="shared" si="0"/>
        <v>1987-4</v>
      </c>
      <c r="D5">
        <v>116.03333333333335</v>
      </c>
      <c r="E5" s="32">
        <f t="shared" si="1"/>
        <v>2.2688566503878191</v>
      </c>
      <c r="F5" s="37">
        <f t="shared" si="2"/>
        <v>2.3299339270324619</v>
      </c>
      <c r="G5" s="39">
        <f t="shared" si="3"/>
        <v>2.3704998563631139</v>
      </c>
    </row>
    <row r="6" spans="1:10" x14ac:dyDescent="0.25">
      <c r="A6">
        <v>1988</v>
      </c>
      <c r="B6">
        <v>1</v>
      </c>
      <c r="C6" s="32" t="str">
        <f t="shared" si="0"/>
        <v>1988-1</v>
      </c>
      <c r="D6">
        <v>117.03333333333335</v>
      </c>
      <c r="E6" s="32">
        <f t="shared" si="1"/>
        <v>2.2494702363998855</v>
      </c>
      <c r="F6" s="37">
        <f t="shared" si="2"/>
        <v>2.310025633722586</v>
      </c>
      <c r="G6" s="39">
        <f t="shared" si="3"/>
        <v>2.3502449444602678</v>
      </c>
    </row>
    <row r="7" spans="1:10" x14ac:dyDescent="0.25">
      <c r="A7">
        <v>1988</v>
      </c>
      <c r="B7">
        <v>2</v>
      </c>
      <c r="C7" s="32" t="str">
        <f t="shared" si="0"/>
        <v>1988-2</v>
      </c>
      <c r="D7">
        <v>118.36666666666667</v>
      </c>
      <c r="E7" s="32">
        <f t="shared" si="1"/>
        <v>2.224131230639256</v>
      </c>
      <c r="F7" s="37">
        <f t="shared" si="2"/>
        <v>2.2840045057730216</v>
      </c>
      <c r="G7" s="39">
        <f t="shared" si="3"/>
        <v>2.3237707687975218</v>
      </c>
    </row>
    <row r="8" spans="1:10" x14ac:dyDescent="0.25">
      <c r="A8">
        <v>1988</v>
      </c>
      <c r="B8">
        <v>3</v>
      </c>
      <c r="C8" s="32" t="str">
        <f t="shared" si="0"/>
        <v>1988-3</v>
      </c>
      <c r="D8">
        <v>119.66666666666667</v>
      </c>
      <c r="E8" s="32">
        <f t="shared" si="1"/>
        <v>2.199969359331476</v>
      </c>
      <c r="F8" s="37">
        <f t="shared" si="2"/>
        <v>2.259192200557103</v>
      </c>
      <c r="G8" s="39">
        <f t="shared" si="3"/>
        <v>2.298526462395543</v>
      </c>
    </row>
    <row r="9" spans="1:10" x14ac:dyDescent="0.25">
      <c r="A9">
        <v>1988</v>
      </c>
      <c r="B9">
        <v>4</v>
      </c>
      <c r="C9" s="32" t="str">
        <f t="shared" si="0"/>
        <v>1988-4</v>
      </c>
      <c r="D9">
        <v>120.76666666666667</v>
      </c>
      <c r="E9" s="32">
        <f t="shared" si="1"/>
        <v>2.1799309964118132</v>
      </c>
      <c r="F9" s="37">
        <f t="shared" si="2"/>
        <v>2.2386144079492136</v>
      </c>
      <c r="G9" s="39">
        <f t="shared" si="3"/>
        <v>2.2775903947005247</v>
      </c>
    </row>
    <row r="10" spans="1:10" x14ac:dyDescent="0.25">
      <c r="A10">
        <v>1989</v>
      </c>
      <c r="B10">
        <v>1</v>
      </c>
      <c r="C10" s="32" t="str">
        <f t="shared" si="0"/>
        <v>1989-1</v>
      </c>
      <c r="D10">
        <v>122.36666666666667</v>
      </c>
      <c r="E10" s="32">
        <f t="shared" si="1"/>
        <v>2.1514274039771175</v>
      </c>
      <c r="F10" s="37">
        <f t="shared" si="2"/>
        <v>2.2093435031326614</v>
      </c>
      <c r="G10" s="39">
        <f t="shared" si="3"/>
        <v>2.2478098610732768</v>
      </c>
    </row>
    <row r="11" spans="1:10" x14ac:dyDescent="0.25">
      <c r="A11">
        <v>1989</v>
      </c>
      <c r="B11">
        <v>2</v>
      </c>
      <c r="C11" s="32" t="str">
        <f t="shared" si="0"/>
        <v>1989-2</v>
      </c>
      <c r="D11">
        <v>124.3</v>
      </c>
      <c r="E11" s="32">
        <f t="shared" si="1"/>
        <v>2.1179646017699114</v>
      </c>
      <c r="F11" s="37">
        <f t="shared" si="2"/>
        <v>2.1749798873692683</v>
      </c>
      <c r="G11" s="39">
        <f t="shared" si="3"/>
        <v>2.2128479485116657</v>
      </c>
    </row>
    <row r="12" spans="1:10" x14ac:dyDescent="0.25">
      <c r="A12">
        <v>1989</v>
      </c>
      <c r="B12">
        <v>3</v>
      </c>
      <c r="C12" s="32" t="str">
        <f t="shared" si="0"/>
        <v>1989-3</v>
      </c>
      <c r="D12">
        <v>125.33333333333333</v>
      </c>
      <c r="E12" s="32">
        <f t="shared" si="1"/>
        <v>2.100502659574468</v>
      </c>
      <c r="F12" s="37">
        <f t="shared" si="2"/>
        <v>2.1570478723404256</v>
      </c>
      <c r="G12" s="39">
        <f t="shared" si="3"/>
        <v>2.1946037234042555</v>
      </c>
    </row>
    <row r="13" spans="1:10" x14ac:dyDescent="0.25">
      <c r="A13">
        <v>1989</v>
      </c>
      <c r="B13">
        <v>4</v>
      </c>
      <c r="C13" s="32" t="str">
        <f t="shared" si="0"/>
        <v>1989-4</v>
      </c>
      <c r="D13">
        <v>126.39999999999999</v>
      </c>
      <c r="E13" s="32">
        <f t="shared" si="1"/>
        <v>2.0827768987341773</v>
      </c>
      <c r="F13" s="37">
        <f t="shared" si="2"/>
        <v>2.1388449367088609</v>
      </c>
      <c r="G13" s="39">
        <f t="shared" si="3"/>
        <v>2.1760838607594941</v>
      </c>
    </row>
    <row r="14" spans="1:10" x14ac:dyDescent="0.25">
      <c r="A14">
        <v>1990</v>
      </c>
      <c r="B14">
        <v>1</v>
      </c>
      <c r="C14" s="32" t="str">
        <f t="shared" si="0"/>
        <v>1990-1</v>
      </c>
      <c r="D14">
        <v>128.73333333333335</v>
      </c>
      <c r="E14" s="32">
        <f t="shared" si="1"/>
        <v>2.0450258933195231</v>
      </c>
      <c r="F14" s="37">
        <f t="shared" si="2"/>
        <v>2.1000776799585705</v>
      </c>
      <c r="G14" s="39">
        <f t="shared" si="3"/>
        <v>2.1366416364577936</v>
      </c>
    </row>
    <row r="15" spans="1:10" x14ac:dyDescent="0.25">
      <c r="A15">
        <v>1990</v>
      </c>
      <c r="B15">
        <v>2</v>
      </c>
      <c r="C15" s="32" t="str">
        <f t="shared" si="0"/>
        <v>1990-2</v>
      </c>
      <c r="D15">
        <v>130.13333333333335</v>
      </c>
      <c r="E15" s="32">
        <f t="shared" si="1"/>
        <v>2.023025102459016</v>
      </c>
      <c r="F15" s="37">
        <f t="shared" si="2"/>
        <v>2.077484631147541</v>
      </c>
      <c r="G15" s="39">
        <f t="shared" si="3"/>
        <v>2.1136552254098357</v>
      </c>
    </row>
    <row r="16" spans="1:10" x14ac:dyDescent="0.25">
      <c r="A16">
        <v>1990</v>
      </c>
      <c r="B16">
        <v>3</v>
      </c>
      <c r="C16" s="32" t="str">
        <f t="shared" si="0"/>
        <v>1990-3</v>
      </c>
      <c r="D16">
        <v>132.33333333333334</v>
      </c>
      <c r="E16" s="32">
        <f t="shared" si="1"/>
        <v>1.9893929471032743</v>
      </c>
      <c r="F16" s="37">
        <f t="shared" si="2"/>
        <v>2.0429471032745594</v>
      </c>
      <c r="G16" s="39">
        <f t="shared" si="3"/>
        <v>2.0785163727959697</v>
      </c>
    </row>
    <row r="17" spans="1:7" x14ac:dyDescent="0.25">
      <c r="A17">
        <v>1990</v>
      </c>
      <c r="B17">
        <v>4</v>
      </c>
      <c r="C17" s="32" t="str">
        <f t="shared" si="0"/>
        <v>1990-4</v>
      </c>
      <c r="D17">
        <v>134.6</v>
      </c>
      <c r="E17" s="32">
        <f t="shared" si="1"/>
        <v>1.9558915304606239</v>
      </c>
      <c r="F17" s="37">
        <f t="shared" si="2"/>
        <v>2.0085438335809811</v>
      </c>
      <c r="G17" s="39">
        <f t="shared" si="3"/>
        <v>2.0435141158989603</v>
      </c>
    </row>
    <row r="18" spans="1:7" x14ac:dyDescent="0.25">
      <c r="A18">
        <v>1991</v>
      </c>
      <c r="B18">
        <v>1</v>
      </c>
      <c r="C18" s="32" t="str">
        <f t="shared" si="0"/>
        <v>1991-1</v>
      </c>
      <c r="D18">
        <v>135.9</v>
      </c>
      <c r="E18" s="32">
        <f t="shared" si="1"/>
        <v>1.9371817512877112</v>
      </c>
      <c r="F18" s="37">
        <f t="shared" si="2"/>
        <v>1.9893303899926418</v>
      </c>
      <c r="G18" s="39">
        <f t="shared" si="3"/>
        <v>2.0239661515820457</v>
      </c>
    </row>
    <row r="19" spans="1:7" x14ac:dyDescent="0.25">
      <c r="A19">
        <v>1991</v>
      </c>
      <c r="B19">
        <v>2</v>
      </c>
      <c r="C19" s="32" t="str">
        <f t="shared" si="0"/>
        <v>1991-2</v>
      </c>
      <c r="D19">
        <v>136.43333333333334</v>
      </c>
      <c r="E19" s="32">
        <f t="shared" si="1"/>
        <v>1.9296090886880037</v>
      </c>
      <c r="F19" s="37">
        <f t="shared" si="2"/>
        <v>1.9815538724651847</v>
      </c>
      <c r="G19" s="39">
        <f t="shared" si="3"/>
        <v>2.0160542389445397</v>
      </c>
    </row>
    <row r="20" spans="1:7" x14ac:dyDescent="0.25">
      <c r="A20">
        <v>1991</v>
      </c>
      <c r="B20">
        <v>3</v>
      </c>
      <c r="C20" s="32" t="str">
        <f t="shared" si="0"/>
        <v>1991-3</v>
      </c>
      <c r="D20">
        <v>137.93333333333337</v>
      </c>
      <c r="E20" s="32">
        <f t="shared" si="1"/>
        <v>1.9086249395843395</v>
      </c>
      <c r="F20" s="37">
        <f t="shared" si="2"/>
        <v>1.9600048332527789</v>
      </c>
      <c r="G20" s="39">
        <f t="shared" si="3"/>
        <v>1.994130014499758</v>
      </c>
    </row>
    <row r="21" spans="1:7" x14ac:dyDescent="0.25">
      <c r="A21">
        <v>1991</v>
      </c>
      <c r="B21">
        <v>4</v>
      </c>
      <c r="C21" s="32" t="str">
        <f t="shared" si="0"/>
        <v>1991-4</v>
      </c>
      <c r="D21">
        <v>138.86666666666667</v>
      </c>
      <c r="E21" s="32">
        <f t="shared" si="1"/>
        <v>1.895796927508401</v>
      </c>
      <c r="F21" s="37">
        <f t="shared" si="2"/>
        <v>1.9468314930388864</v>
      </c>
      <c r="G21" s="39">
        <f t="shared" si="3"/>
        <v>1.9807273163706194</v>
      </c>
    </row>
    <row r="22" spans="1:7" x14ac:dyDescent="0.25">
      <c r="A22">
        <v>1992</v>
      </c>
      <c r="B22">
        <v>1</v>
      </c>
      <c r="C22" s="32" t="str">
        <f t="shared" si="0"/>
        <v>1992-1</v>
      </c>
      <c r="D22">
        <v>140.46666666666667</v>
      </c>
      <c r="E22" s="32">
        <f t="shared" si="1"/>
        <v>1.8742026578073088</v>
      </c>
      <c r="F22" s="37">
        <f t="shared" si="2"/>
        <v>1.924655908875178</v>
      </c>
      <c r="G22" s="39">
        <f t="shared" si="3"/>
        <v>1.9581656383483628</v>
      </c>
    </row>
    <row r="23" spans="1:7" x14ac:dyDescent="0.25">
      <c r="A23">
        <v>1992</v>
      </c>
      <c r="B23">
        <v>2</v>
      </c>
      <c r="C23" s="32" t="str">
        <f t="shared" si="0"/>
        <v>1992-2</v>
      </c>
      <c r="D23">
        <v>141.43333333333337</v>
      </c>
      <c r="E23" s="32">
        <f t="shared" si="1"/>
        <v>1.8613928823945316</v>
      </c>
      <c r="F23" s="37">
        <f t="shared" si="2"/>
        <v>1.9115012962526512</v>
      </c>
      <c r="G23" s="39">
        <f t="shared" si="3"/>
        <v>1.9447819938722599</v>
      </c>
    </row>
    <row r="24" spans="1:7" x14ac:dyDescent="0.25">
      <c r="A24">
        <v>1992</v>
      </c>
      <c r="B24">
        <v>3</v>
      </c>
      <c r="C24" s="32" t="str">
        <f t="shared" si="0"/>
        <v>1992-3</v>
      </c>
      <c r="D24">
        <v>142.36666666666667</v>
      </c>
      <c r="E24" s="32">
        <f t="shared" si="1"/>
        <v>1.8491898852727695</v>
      </c>
      <c r="F24" s="37">
        <f t="shared" si="2"/>
        <v>1.8989697963006322</v>
      </c>
      <c r="G24" s="39">
        <f t="shared" si="3"/>
        <v>1.9320323109342075</v>
      </c>
    </row>
    <row r="25" spans="1:7" x14ac:dyDescent="0.25">
      <c r="A25">
        <v>1992</v>
      </c>
      <c r="B25">
        <v>4</v>
      </c>
      <c r="C25" s="32" t="str">
        <f t="shared" si="0"/>
        <v>1992-4</v>
      </c>
      <c r="D25">
        <v>143.83333333333334</v>
      </c>
      <c r="E25" s="32">
        <f t="shared" si="1"/>
        <v>1.8303337195828502</v>
      </c>
      <c r="F25" s="37">
        <f t="shared" si="2"/>
        <v>1.8796060254924682</v>
      </c>
      <c r="G25" s="39">
        <f t="shared" si="3"/>
        <v>1.9123314020857474</v>
      </c>
    </row>
    <row r="26" spans="1:7" x14ac:dyDescent="0.25">
      <c r="A26">
        <v>1993</v>
      </c>
      <c r="B26">
        <v>1</v>
      </c>
      <c r="C26" s="32" t="str">
        <f t="shared" si="0"/>
        <v>1993-1</v>
      </c>
      <c r="D26">
        <v>145.03333333333333</v>
      </c>
      <c r="E26" s="32">
        <f t="shared" si="1"/>
        <v>1.815189611583544</v>
      </c>
      <c r="F26" s="37">
        <f t="shared" si="2"/>
        <v>1.8640542404045048</v>
      </c>
      <c r="G26" s="39">
        <f t="shared" si="3"/>
        <v>1.8965088485405655</v>
      </c>
    </row>
    <row r="27" spans="1:7" x14ac:dyDescent="0.25">
      <c r="A27">
        <v>1993</v>
      </c>
      <c r="B27">
        <v>2</v>
      </c>
      <c r="C27" s="32" t="str">
        <f t="shared" si="0"/>
        <v>1993-2</v>
      </c>
      <c r="D27">
        <v>145.9</v>
      </c>
      <c r="E27" s="32">
        <f t="shared" si="1"/>
        <v>1.8044071281699792</v>
      </c>
      <c r="F27" s="37">
        <f t="shared" si="2"/>
        <v>1.8529814941740919</v>
      </c>
      <c r="G27" s="39">
        <f t="shared" si="3"/>
        <v>1.8852433173406442</v>
      </c>
    </row>
    <row r="28" spans="1:7" x14ac:dyDescent="0.25">
      <c r="A28">
        <v>1993</v>
      </c>
      <c r="B28">
        <v>3</v>
      </c>
      <c r="C28" s="32" t="str">
        <f t="shared" si="0"/>
        <v>1993-3</v>
      </c>
      <c r="D28">
        <v>146.26666666666665</v>
      </c>
      <c r="E28" s="32">
        <f t="shared" si="1"/>
        <v>1.7998837739288971</v>
      </c>
      <c r="F28" s="37">
        <f t="shared" si="2"/>
        <v>1.8483363719234278</v>
      </c>
      <c r="G28" s="39">
        <f t="shared" si="3"/>
        <v>1.8805173199635372</v>
      </c>
    </row>
    <row r="29" spans="1:7" x14ac:dyDescent="0.25">
      <c r="A29">
        <v>1993</v>
      </c>
      <c r="B29">
        <v>4</v>
      </c>
      <c r="C29" s="32" t="str">
        <f t="shared" si="0"/>
        <v>1993-4</v>
      </c>
      <c r="D29">
        <v>147.46666666666667</v>
      </c>
      <c r="E29" s="32">
        <f t="shared" si="1"/>
        <v>1.7852373417721517</v>
      </c>
      <c r="F29" s="37">
        <f t="shared" si="2"/>
        <v>1.8332956600361665</v>
      </c>
      <c r="G29" s="39">
        <f t="shared" si="3"/>
        <v>1.8652147377938517</v>
      </c>
    </row>
    <row r="30" spans="1:7" x14ac:dyDescent="0.25">
      <c r="A30">
        <v>1994</v>
      </c>
      <c r="B30">
        <v>1</v>
      </c>
      <c r="C30" s="32" t="str">
        <f t="shared" si="0"/>
        <v>1994-1</v>
      </c>
      <c r="D30">
        <v>148.46666666666667</v>
      </c>
      <c r="E30" s="32">
        <f t="shared" si="1"/>
        <v>1.7732128423888638</v>
      </c>
      <c r="F30" s="37">
        <f t="shared" si="2"/>
        <v>1.8209474629546476</v>
      </c>
      <c r="G30" s="39">
        <f t="shared" si="3"/>
        <v>1.8526515491692861</v>
      </c>
    </row>
    <row r="31" spans="1:7" x14ac:dyDescent="0.25">
      <c r="A31">
        <v>1994</v>
      </c>
      <c r="B31">
        <v>2</v>
      </c>
      <c r="C31" s="32" t="str">
        <f t="shared" si="0"/>
        <v>1994-2</v>
      </c>
      <c r="D31">
        <v>148.86666666666667</v>
      </c>
      <c r="E31" s="32">
        <f t="shared" si="1"/>
        <v>1.7684482758620688</v>
      </c>
      <c r="F31" s="37">
        <f t="shared" si="2"/>
        <v>1.8160546350201523</v>
      </c>
      <c r="G31" s="39">
        <f t="shared" si="3"/>
        <v>1.8476735333631886</v>
      </c>
    </row>
    <row r="32" spans="1:7" x14ac:dyDescent="0.25">
      <c r="A32">
        <v>1994</v>
      </c>
      <c r="B32">
        <v>3</v>
      </c>
      <c r="C32" s="32" t="str">
        <f t="shared" si="0"/>
        <v>1994-3</v>
      </c>
      <c r="D32">
        <v>150.06666666666669</v>
      </c>
      <c r="E32" s="32">
        <f t="shared" si="1"/>
        <v>1.7543069746779205</v>
      </c>
      <c r="F32" s="37">
        <f t="shared" si="2"/>
        <v>1.8015326521545978</v>
      </c>
      <c r="G32" s="39">
        <f t="shared" si="3"/>
        <v>1.8328987116836959</v>
      </c>
    </row>
    <row r="33" spans="1:7" x14ac:dyDescent="0.25">
      <c r="A33">
        <v>1994</v>
      </c>
      <c r="B33">
        <v>4</v>
      </c>
      <c r="C33" s="32" t="str">
        <f t="shared" si="0"/>
        <v>1994-4</v>
      </c>
      <c r="D33">
        <v>151.1</v>
      </c>
      <c r="E33" s="32">
        <f t="shared" si="1"/>
        <v>1.7423097286565188</v>
      </c>
      <c r="F33" s="37">
        <f t="shared" si="2"/>
        <v>1.7892124420913305</v>
      </c>
      <c r="G33" s="39">
        <f t="shared" si="3"/>
        <v>1.8203639973527468</v>
      </c>
    </row>
    <row r="34" spans="1:7" x14ac:dyDescent="0.25">
      <c r="A34">
        <v>1995</v>
      </c>
      <c r="B34">
        <v>1</v>
      </c>
      <c r="C34" s="32" t="str">
        <f t="shared" si="0"/>
        <v>1995-1</v>
      </c>
      <c r="D34">
        <v>152.4</v>
      </c>
      <c r="E34" s="32">
        <f t="shared" si="1"/>
        <v>1.7274475065616797</v>
      </c>
      <c r="F34" s="37">
        <f t="shared" si="2"/>
        <v>1.7739501312335959</v>
      </c>
      <c r="G34" s="39">
        <f t="shared" si="3"/>
        <v>1.8048359580052493</v>
      </c>
    </row>
    <row r="35" spans="1:7" x14ac:dyDescent="0.25">
      <c r="A35">
        <v>1995</v>
      </c>
      <c r="B35">
        <v>2</v>
      </c>
      <c r="C35" s="32" t="str">
        <f t="shared" si="0"/>
        <v>1995-2</v>
      </c>
      <c r="D35">
        <v>153.43333333333331</v>
      </c>
      <c r="E35" s="32">
        <f t="shared" si="1"/>
        <v>1.7158135998262005</v>
      </c>
      <c r="F35" s="37">
        <f t="shared" si="2"/>
        <v>1.7620030414946779</v>
      </c>
      <c r="G35" s="39">
        <f t="shared" si="3"/>
        <v>1.7926808603084949</v>
      </c>
    </row>
    <row r="36" spans="1:7" x14ac:dyDescent="0.25">
      <c r="A36">
        <v>1995</v>
      </c>
      <c r="B36">
        <v>3</v>
      </c>
      <c r="C36" s="32" t="str">
        <f t="shared" si="0"/>
        <v>1995-3</v>
      </c>
      <c r="D36">
        <v>153.76666666666665</v>
      </c>
      <c r="E36" s="32">
        <f t="shared" si="1"/>
        <v>1.7120940819423369</v>
      </c>
      <c r="F36" s="37">
        <f t="shared" si="2"/>
        <v>1.7581833947539565</v>
      </c>
      <c r="G36" s="39">
        <f t="shared" si="3"/>
        <v>1.7887947106004771</v>
      </c>
    </row>
    <row r="37" spans="1:7" x14ac:dyDescent="0.25">
      <c r="A37">
        <v>1995</v>
      </c>
      <c r="B37">
        <v>4</v>
      </c>
      <c r="C37" s="32" t="str">
        <f t="shared" si="0"/>
        <v>1995-4</v>
      </c>
      <c r="D37">
        <v>154.43333333333334</v>
      </c>
      <c r="E37" s="32">
        <f t="shared" si="1"/>
        <v>1.704703216058709</v>
      </c>
      <c r="F37" s="37">
        <f t="shared" si="2"/>
        <v>1.7505935678825817</v>
      </c>
      <c r="G37" s="39">
        <f t="shared" si="3"/>
        <v>1.7810727390459746</v>
      </c>
    </row>
    <row r="38" spans="1:7" x14ac:dyDescent="0.25">
      <c r="A38">
        <v>1996</v>
      </c>
      <c r="B38">
        <v>1</v>
      </c>
      <c r="C38" s="32" t="str">
        <f t="shared" si="0"/>
        <v>1996-1</v>
      </c>
      <c r="D38">
        <v>155.83333333333334</v>
      </c>
      <c r="E38" s="32">
        <f t="shared" si="1"/>
        <v>1.6893882352941174</v>
      </c>
      <c r="F38" s="37">
        <f t="shared" si="2"/>
        <v>1.7348663101604278</v>
      </c>
      <c r="G38" s="39">
        <f t="shared" si="3"/>
        <v>1.7650716577540106</v>
      </c>
    </row>
    <row r="39" spans="1:7" x14ac:dyDescent="0.25">
      <c r="A39">
        <v>1996</v>
      </c>
      <c r="B39">
        <v>2</v>
      </c>
      <c r="C39" s="32" t="str">
        <f t="shared" si="0"/>
        <v>1996-2</v>
      </c>
      <c r="D39">
        <v>157.4</v>
      </c>
      <c r="E39" s="32">
        <f t="shared" si="1"/>
        <v>1.6725730622617534</v>
      </c>
      <c r="F39" s="37">
        <f t="shared" si="2"/>
        <v>1.7175984752223634</v>
      </c>
      <c r="G39" s="39">
        <f t="shared" si="3"/>
        <v>1.7475031766200764</v>
      </c>
    </row>
    <row r="40" spans="1:7" x14ac:dyDescent="0.25">
      <c r="A40">
        <v>1996</v>
      </c>
      <c r="B40">
        <v>3</v>
      </c>
      <c r="C40" s="32" t="str">
        <f t="shared" si="0"/>
        <v>1996-3</v>
      </c>
      <c r="D40">
        <v>158.16666666666666</v>
      </c>
      <c r="E40" s="32">
        <f t="shared" si="1"/>
        <v>1.6644657534246574</v>
      </c>
      <c r="F40" s="37">
        <f t="shared" si="2"/>
        <v>1.7092729188619602</v>
      </c>
      <c r="G40" s="39">
        <f t="shared" si="3"/>
        <v>1.7390326659641731</v>
      </c>
    </row>
    <row r="41" spans="1:7" x14ac:dyDescent="0.25">
      <c r="A41">
        <v>1996</v>
      </c>
      <c r="B41">
        <v>4</v>
      </c>
      <c r="C41" s="32" t="str">
        <f t="shared" si="0"/>
        <v>1996-4</v>
      </c>
      <c r="D41">
        <v>158.99999999999997</v>
      </c>
      <c r="E41" s="32">
        <f t="shared" si="1"/>
        <v>1.6557421383647801</v>
      </c>
      <c r="F41" s="37">
        <f t="shared" si="2"/>
        <v>1.7003144654088054</v>
      </c>
      <c r="G41" s="39">
        <f t="shared" si="3"/>
        <v>1.7299182389937111</v>
      </c>
    </row>
    <row r="42" spans="1:7" x14ac:dyDescent="0.25">
      <c r="A42">
        <v>1997</v>
      </c>
      <c r="B42">
        <v>1</v>
      </c>
      <c r="C42" s="32" t="str">
        <f t="shared" si="0"/>
        <v>1997-1</v>
      </c>
      <c r="D42">
        <v>160.16666666666666</v>
      </c>
      <c r="E42" s="32">
        <f t="shared" si="1"/>
        <v>1.643681581685744</v>
      </c>
      <c r="F42" s="37">
        <f t="shared" si="2"/>
        <v>1.68792924037461</v>
      </c>
      <c r="G42" s="39">
        <f t="shared" si="3"/>
        <v>1.7173173777315298</v>
      </c>
    </row>
    <row r="43" spans="1:7" x14ac:dyDescent="0.25">
      <c r="A43">
        <v>1997</v>
      </c>
      <c r="B43">
        <v>2</v>
      </c>
      <c r="C43" s="32" t="str">
        <f t="shared" si="0"/>
        <v>1997-2</v>
      </c>
      <c r="D43">
        <v>161.06666666666666</v>
      </c>
      <c r="E43" s="32">
        <f t="shared" si="1"/>
        <v>1.6344971026490065</v>
      </c>
      <c r="F43" s="37">
        <f t="shared" si="2"/>
        <v>1.6784975165562916</v>
      </c>
      <c r="G43" s="39">
        <f t="shared" si="3"/>
        <v>1.7077214403973511</v>
      </c>
    </row>
    <row r="44" spans="1:7" x14ac:dyDescent="0.25">
      <c r="A44">
        <v>1997</v>
      </c>
      <c r="B44">
        <v>3</v>
      </c>
      <c r="C44" s="32" t="str">
        <f t="shared" si="0"/>
        <v>1997-3</v>
      </c>
      <c r="D44">
        <v>161.56666666666669</v>
      </c>
      <c r="E44" s="32">
        <f t="shared" si="1"/>
        <v>1.6294388281411178</v>
      </c>
      <c r="F44" s="37">
        <f t="shared" si="2"/>
        <v>1.6733030740664327</v>
      </c>
      <c r="G44" s="39">
        <f t="shared" si="3"/>
        <v>1.7024365586961006</v>
      </c>
    </row>
    <row r="45" spans="1:7" x14ac:dyDescent="0.25">
      <c r="A45">
        <v>1997</v>
      </c>
      <c r="B45">
        <v>4</v>
      </c>
      <c r="C45" s="32" t="str">
        <f t="shared" si="0"/>
        <v>1997-4</v>
      </c>
      <c r="D45">
        <v>162.80000000000001</v>
      </c>
      <c r="E45" s="32">
        <f t="shared" si="1"/>
        <v>1.6170945945945943</v>
      </c>
      <c r="F45" s="37">
        <f t="shared" si="2"/>
        <v>1.6606265356265357</v>
      </c>
      <c r="G45" s="39">
        <f t="shared" si="3"/>
        <v>1.6895393120393121</v>
      </c>
    </row>
    <row r="46" spans="1:7" x14ac:dyDescent="0.25">
      <c r="A46">
        <v>1998</v>
      </c>
      <c r="B46">
        <v>1</v>
      </c>
      <c r="C46" s="32" t="str">
        <f t="shared" si="0"/>
        <v>1998-1</v>
      </c>
      <c r="D46">
        <v>163.16666666666666</v>
      </c>
      <c r="E46" s="32">
        <f t="shared" si="1"/>
        <v>1.6134606741573034</v>
      </c>
      <c r="F46" s="37">
        <f t="shared" si="2"/>
        <v>1.6568947906026561</v>
      </c>
      <c r="G46" s="39">
        <f t="shared" si="3"/>
        <v>1.6857425944841677</v>
      </c>
    </row>
    <row r="47" spans="1:7" x14ac:dyDescent="0.25">
      <c r="A47">
        <v>1998</v>
      </c>
      <c r="B47">
        <v>2</v>
      </c>
      <c r="C47" s="32" t="str">
        <f t="shared" si="0"/>
        <v>1998-2</v>
      </c>
      <c r="D47">
        <v>164.03333333333333</v>
      </c>
      <c r="E47" s="32">
        <f t="shared" si="1"/>
        <v>1.604935988620199</v>
      </c>
      <c r="F47" s="37">
        <f t="shared" si="2"/>
        <v>1.6481406218248325</v>
      </c>
      <c r="G47" s="39">
        <f t="shared" si="3"/>
        <v>1.6768360089412722</v>
      </c>
    </row>
    <row r="48" spans="1:7" x14ac:dyDescent="0.25">
      <c r="A48">
        <v>1998</v>
      </c>
      <c r="B48">
        <v>3</v>
      </c>
      <c r="C48" s="32" t="str">
        <f t="shared" si="0"/>
        <v>1998-3</v>
      </c>
      <c r="D48">
        <v>164.73333333333335</v>
      </c>
      <c r="E48" s="32">
        <f t="shared" si="1"/>
        <v>1.5981161473087815</v>
      </c>
      <c r="F48" s="37">
        <f t="shared" si="2"/>
        <v>1.6411371914204775</v>
      </c>
      <c r="G48" s="39">
        <f t="shared" si="3"/>
        <v>1.6697106434641844</v>
      </c>
    </row>
    <row r="49" spans="1:7" x14ac:dyDescent="0.25">
      <c r="A49">
        <v>1998</v>
      </c>
      <c r="B49">
        <v>4</v>
      </c>
      <c r="C49" s="32" t="str">
        <f t="shared" si="0"/>
        <v>1998-4</v>
      </c>
      <c r="D49">
        <v>165.70000000000002</v>
      </c>
      <c r="E49" s="32">
        <f t="shared" si="1"/>
        <v>1.5887929993964993</v>
      </c>
      <c r="F49" s="37">
        <f t="shared" si="2"/>
        <v>1.6315630657815328</v>
      </c>
      <c r="G49" s="39">
        <f t="shared" si="3"/>
        <v>1.6599698249849124</v>
      </c>
    </row>
    <row r="50" spans="1:7" x14ac:dyDescent="0.25">
      <c r="A50">
        <v>1999</v>
      </c>
      <c r="B50">
        <v>1</v>
      </c>
      <c r="C50" s="32" t="str">
        <f t="shared" si="0"/>
        <v>1999-1</v>
      </c>
      <c r="D50">
        <v>166.86666666666667</v>
      </c>
      <c r="E50" s="32">
        <f t="shared" si="1"/>
        <v>1.5776847782660806</v>
      </c>
      <c r="F50" s="37">
        <f t="shared" si="2"/>
        <v>1.6201558130243707</v>
      </c>
      <c r="G50" s="39">
        <f t="shared" si="3"/>
        <v>1.6483639632441072</v>
      </c>
    </row>
    <row r="51" spans="1:7" x14ac:dyDescent="0.25">
      <c r="A51">
        <v>1999</v>
      </c>
      <c r="B51">
        <v>2</v>
      </c>
      <c r="C51" s="32" t="str">
        <f t="shared" si="0"/>
        <v>1999-2</v>
      </c>
      <c r="D51">
        <v>168.66666666666666</v>
      </c>
      <c r="E51" s="32">
        <f t="shared" si="1"/>
        <v>1.5608478260869565</v>
      </c>
      <c r="F51" s="37">
        <f t="shared" si="2"/>
        <v>1.6028656126482215</v>
      </c>
      <c r="G51" s="39">
        <f t="shared" si="3"/>
        <v>1.6307727272727275</v>
      </c>
    </row>
    <row r="52" spans="1:7" x14ac:dyDescent="0.25">
      <c r="A52">
        <v>1999</v>
      </c>
      <c r="B52">
        <v>3</v>
      </c>
      <c r="C52" s="32" t="str">
        <f t="shared" si="0"/>
        <v>1999-3</v>
      </c>
      <c r="D52">
        <v>169.46666666666667</v>
      </c>
      <c r="E52" s="32">
        <f t="shared" si="1"/>
        <v>1.5534795436664042</v>
      </c>
      <c r="F52" s="37">
        <f t="shared" si="2"/>
        <v>1.5952989771833204</v>
      </c>
      <c r="G52" s="39">
        <f t="shared" si="3"/>
        <v>1.6230743509047993</v>
      </c>
    </row>
    <row r="53" spans="1:7" x14ac:dyDescent="0.25">
      <c r="A53">
        <v>1999</v>
      </c>
      <c r="B53">
        <v>4</v>
      </c>
      <c r="C53" s="32" t="str">
        <f t="shared" si="0"/>
        <v>1999-4</v>
      </c>
      <c r="D53">
        <v>170.43333333333334</v>
      </c>
      <c r="E53" s="32">
        <f t="shared" si="1"/>
        <v>1.5446684920790141</v>
      </c>
      <c r="F53" s="37">
        <f t="shared" si="2"/>
        <v>1.5862507334246041</v>
      </c>
      <c r="G53" s="39">
        <f t="shared" si="3"/>
        <v>1.6138685703109721</v>
      </c>
    </row>
    <row r="54" spans="1:7" x14ac:dyDescent="0.25">
      <c r="A54">
        <v>2000</v>
      </c>
      <c r="B54">
        <v>1</v>
      </c>
      <c r="C54" s="32" t="str">
        <f t="shared" si="0"/>
        <v>2000-1</v>
      </c>
      <c r="D54">
        <v>172.16666666666666</v>
      </c>
      <c r="E54" s="32">
        <f t="shared" si="1"/>
        <v>1.5291171345595354</v>
      </c>
      <c r="F54" s="37">
        <f t="shared" si="2"/>
        <v>1.5702807357212005</v>
      </c>
      <c r="G54" s="39">
        <f t="shared" si="3"/>
        <v>1.5976205227492741</v>
      </c>
    </row>
    <row r="55" spans="1:7" x14ac:dyDescent="0.25">
      <c r="A55">
        <v>2000</v>
      </c>
      <c r="B55">
        <v>2</v>
      </c>
      <c r="C55" s="32" t="str">
        <f t="shared" si="0"/>
        <v>2000-2</v>
      </c>
      <c r="D55">
        <v>174</v>
      </c>
      <c r="E55" s="32">
        <f t="shared" si="1"/>
        <v>1.5130057471264367</v>
      </c>
      <c r="F55" s="37">
        <f t="shared" si="2"/>
        <v>1.5537356321839082</v>
      </c>
      <c r="G55" s="39">
        <f t="shared" si="3"/>
        <v>1.5807873563218391</v>
      </c>
    </row>
    <row r="56" spans="1:7" x14ac:dyDescent="0.25">
      <c r="A56">
        <v>2000</v>
      </c>
      <c r="B56">
        <v>3</v>
      </c>
      <c r="C56" s="32" t="str">
        <f t="shared" si="0"/>
        <v>2000-3</v>
      </c>
      <c r="D56">
        <v>175.9</v>
      </c>
      <c r="E56" s="32">
        <f t="shared" si="1"/>
        <v>1.4966628766344512</v>
      </c>
      <c r="F56" s="37">
        <f t="shared" si="2"/>
        <v>1.5369528140989199</v>
      </c>
      <c r="G56" s="39">
        <f t="shared" si="3"/>
        <v>1.5637123365548609</v>
      </c>
    </row>
    <row r="57" spans="1:7" x14ac:dyDescent="0.25">
      <c r="A57">
        <v>2000</v>
      </c>
      <c r="B57">
        <v>4</v>
      </c>
      <c r="C57" s="32" t="str">
        <f t="shared" si="0"/>
        <v>2000-4</v>
      </c>
      <c r="D57">
        <v>177.16666666666666</v>
      </c>
      <c r="E57" s="32">
        <f t="shared" si="1"/>
        <v>1.4859623706491063</v>
      </c>
      <c r="F57" s="37">
        <f t="shared" si="2"/>
        <v>1.5259642521166512</v>
      </c>
      <c r="G57" s="39">
        <f t="shared" si="3"/>
        <v>1.5525324553151461</v>
      </c>
    </row>
    <row r="58" spans="1:7" x14ac:dyDescent="0.25">
      <c r="A58">
        <v>2001</v>
      </c>
      <c r="B58">
        <v>1</v>
      </c>
      <c r="C58" s="32" t="str">
        <f t="shared" si="0"/>
        <v>2001-1</v>
      </c>
      <c r="D58">
        <v>179.23333333333335</v>
      </c>
      <c r="E58" s="32">
        <f t="shared" si="1"/>
        <v>1.4688283429421607</v>
      </c>
      <c r="F58" s="37">
        <f t="shared" si="2"/>
        <v>1.5083689789845638</v>
      </c>
      <c r="G58" s="39">
        <f t="shared" si="3"/>
        <v>1.5346308350381253</v>
      </c>
    </row>
    <row r="59" spans="1:7" x14ac:dyDescent="0.25">
      <c r="A59">
        <v>2001</v>
      </c>
      <c r="B59">
        <v>2</v>
      </c>
      <c r="C59" s="32" t="str">
        <f t="shared" si="0"/>
        <v>2001-2</v>
      </c>
      <c r="D59">
        <v>181.23333333333335</v>
      </c>
      <c r="E59" s="32">
        <f t="shared" si="1"/>
        <v>1.4526190914107042</v>
      </c>
      <c r="F59" s="37">
        <f t="shared" si="2"/>
        <v>1.4917233768622402</v>
      </c>
      <c r="G59" s="39">
        <f t="shared" si="3"/>
        <v>1.5176954202685304</v>
      </c>
    </row>
    <row r="60" spans="1:7" x14ac:dyDescent="0.25">
      <c r="A60">
        <v>2001</v>
      </c>
      <c r="B60">
        <v>3</v>
      </c>
      <c r="C60" s="32" t="str">
        <f t="shared" si="0"/>
        <v>2001-3</v>
      </c>
      <c r="D60">
        <v>182.13333333333333</v>
      </c>
      <c r="E60" s="32">
        <f t="shared" si="1"/>
        <v>1.4454410688140555</v>
      </c>
      <c r="F60" s="37">
        <f t="shared" si="2"/>
        <v>1.4843521229868231</v>
      </c>
      <c r="G60" s="39">
        <f t="shared" si="3"/>
        <v>1.5101958272327967</v>
      </c>
    </row>
    <row r="61" spans="1:7" x14ac:dyDescent="0.25">
      <c r="A61">
        <v>2001</v>
      </c>
      <c r="B61">
        <v>4</v>
      </c>
      <c r="C61" s="32" t="str">
        <f t="shared" si="0"/>
        <v>2001-4</v>
      </c>
      <c r="D61">
        <v>182.13333333333333</v>
      </c>
      <c r="E61" s="32">
        <f t="shared" si="1"/>
        <v>1.4454410688140555</v>
      </c>
      <c r="F61" s="37">
        <f t="shared" si="2"/>
        <v>1.4843521229868231</v>
      </c>
      <c r="G61" s="39">
        <f t="shared" si="3"/>
        <v>1.5101958272327967</v>
      </c>
    </row>
    <row r="62" spans="1:7" x14ac:dyDescent="0.25">
      <c r="A62">
        <v>2002</v>
      </c>
      <c r="B62">
        <v>1</v>
      </c>
      <c r="C62" s="32" t="str">
        <f t="shared" si="0"/>
        <v>2002-1</v>
      </c>
      <c r="D62">
        <v>183.20000000000002</v>
      </c>
      <c r="E62" s="32">
        <f t="shared" si="1"/>
        <v>1.4370251091703055</v>
      </c>
      <c r="F62" s="37">
        <f t="shared" si="2"/>
        <v>1.4757096069868996</v>
      </c>
      <c r="G62" s="39">
        <f t="shared" si="3"/>
        <v>1.5014028384279476</v>
      </c>
    </row>
    <row r="63" spans="1:7" x14ac:dyDescent="0.25">
      <c r="A63">
        <v>2002</v>
      </c>
      <c r="B63">
        <v>2</v>
      </c>
      <c r="C63" s="32" t="str">
        <f t="shared" si="0"/>
        <v>2002-2</v>
      </c>
      <c r="D63">
        <v>184.79999999999998</v>
      </c>
      <c r="E63" s="32">
        <f t="shared" si="1"/>
        <v>1.4245833333333333</v>
      </c>
      <c r="F63" s="37">
        <f t="shared" si="2"/>
        <v>1.4629329004329006</v>
      </c>
      <c r="G63" s="39">
        <f t="shared" si="3"/>
        <v>1.4884036796536799</v>
      </c>
    </row>
    <row r="64" spans="1:7" x14ac:dyDescent="0.25">
      <c r="A64">
        <v>2002</v>
      </c>
      <c r="B64">
        <v>3</v>
      </c>
      <c r="C64" s="32" t="str">
        <f t="shared" si="0"/>
        <v>2002-3</v>
      </c>
      <c r="D64">
        <v>185.23333333333335</v>
      </c>
      <c r="E64" s="32">
        <f t="shared" si="1"/>
        <v>1.4212506748245455</v>
      </c>
      <c r="F64" s="37">
        <f t="shared" si="2"/>
        <v>1.4595105272629116</v>
      </c>
      <c r="G64" s="39">
        <f t="shared" si="3"/>
        <v>1.4849217203527083</v>
      </c>
    </row>
    <row r="65" spans="1:7" x14ac:dyDescent="0.25">
      <c r="A65">
        <v>2002</v>
      </c>
      <c r="B65">
        <v>4</v>
      </c>
      <c r="C65" s="32" t="str">
        <f t="shared" si="0"/>
        <v>2002-4</v>
      </c>
      <c r="D65">
        <v>185.70000000000002</v>
      </c>
      <c r="E65" s="32">
        <f t="shared" si="1"/>
        <v>1.4176790522347871</v>
      </c>
      <c r="F65" s="37">
        <f t="shared" si="2"/>
        <v>1.4558427571351642</v>
      </c>
      <c r="G65" s="39">
        <f t="shared" si="3"/>
        <v>1.4811900915455034</v>
      </c>
    </row>
    <row r="66" spans="1:7" x14ac:dyDescent="0.25">
      <c r="A66">
        <v>2003</v>
      </c>
      <c r="B66">
        <v>1</v>
      </c>
      <c r="C66" s="32" t="str">
        <f t="shared" si="0"/>
        <v>2003-1</v>
      </c>
      <c r="D66">
        <v>188</v>
      </c>
      <c r="E66" s="32">
        <f t="shared" si="1"/>
        <v>1.4003351063829785</v>
      </c>
      <c r="F66" s="37">
        <f t="shared" si="2"/>
        <v>1.4380319148936171</v>
      </c>
      <c r="G66" s="39">
        <f t="shared" si="3"/>
        <v>1.4630691489361702</v>
      </c>
    </row>
    <row r="67" spans="1:7" x14ac:dyDescent="0.25">
      <c r="A67">
        <v>2003</v>
      </c>
      <c r="B67">
        <v>2</v>
      </c>
      <c r="C67" s="32" t="str">
        <f t="shared" ref="C67:C130" si="4">A67&amp;"-"&amp;B67</f>
        <v>2003-2</v>
      </c>
      <c r="D67">
        <v>188.46666666666667</v>
      </c>
      <c r="E67" s="32">
        <f t="shared" ref="E67:E130" si="5">263.263/D67</f>
        <v>1.3968677042801556</v>
      </c>
      <c r="F67" s="37">
        <f t="shared" ref="F67:F130" si="6">270.35/D67</f>
        <v>1.434471170852494</v>
      </c>
      <c r="G67" s="39">
        <f t="shared" ref="G67:G130" si="7">275.057/D67</f>
        <v>1.459446409621507</v>
      </c>
    </row>
    <row r="68" spans="1:7" x14ac:dyDescent="0.25">
      <c r="A68">
        <v>2003</v>
      </c>
      <c r="B68">
        <v>3</v>
      </c>
      <c r="C68" s="32" t="str">
        <f t="shared" si="4"/>
        <v>2003-3</v>
      </c>
      <c r="D68">
        <v>189.06666666666669</v>
      </c>
      <c r="E68" s="32">
        <f t="shared" si="5"/>
        <v>1.3924347672778559</v>
      </c>
      <c r="F68" s="37">
        <f t="shared" si="6"/>
        <v>1.4299188998589563</v>
      </c>
      <c r="G68" s="39">
        <f t="shared" si="7"/>
        <v>1.4548148801128349</v>
      </c>
    </row>
    <row r="69" spans="1:7" x14ac:dyDescent="0.25">
      <c r="A69">
        <v>2003</v>
      </c>
      <c r="B69">
        <v>4</v>
      </c>
      <c r="C69" s="32" t="str">
        <f t="shared" si="4"/>
        <v>2003-4</v>
      </c>
      <c r="D69">
        <v>188.73333333333335</v>
      </c>
      <c r="E69" s="32">
        <f t="shared" si="5"/>
        <v>1.394894030377958</v>
      </c>
      <c r="F69" s="37">
        <f t="shared" si="6"/>
        <v>1.4324443659484281</v>
      </c>
      <c r="G69" s="39">
        <f t="shared" si="7"/>
        <v>1.4573843164959377</v>
      </c>
    </row>
    <row r="70" spans="1:7" x14ac:dyDescent="0.25">
      <c r="A70">
        <v>2004</v>
      </c>
      <c r="B70">
        <v>1</v>
      </c>
      <c r="C70" s="32" t="str">
        <f t="shared" si="4"/>
        <v>2004-1</v>
      </c>
      <c r="D70">
        <v>190.80000000000004</v>
      </c>
      <c r="E70" s="32">
        <f t="shared" si="5"/>
        <v>1.3797851153039828</v>
      </c>
      <c r="F70" s="37">
        <f t="shared" si="6"/>
        <v>1.416928721174004</v>
      </c>
      <c r="G70" s="39">
        <f t="shared" si="7"/>
        <v>1.4415985324947587</v>
      </c>
    </row>
    <row r="71" spans="1:7" x14ac:dyDescent="0.25">
      <c r="A71">
        <v>2004</v>
      </c>
      <c r="B71">
        <v>2</v>
      </c>
      <c r="C71" s="32" t="str">
        <f t="shared" si="4"/>
        <v>2004-2</v>
      </c>
      <c r="D71">
        <v>193</v>
      </c>
      <c r="E71" s="32">
        <f t="shared" si="5"/>
        <v>1.3640569948186527</v>
      </c>
      <c r="F71" s="37">
        <f t="shared" si="6"/>
        <v>1.4007772020725391</v>
      </c>
      <c r="G71" s="39">
        <f t="shared" si="7"/>
        <v>1.4251658031088084</v>
      </c>
    </row>
    <row r="72" spans="1:7" x14ac:dyDescent="0.25">
      <c r="A72">
        <v>2004</v>
      </c>
      <c r="B72">
        <v>3</v>
      </c>
      <c r="C72" s="32" t="str">
        <f t="shared" si="4"/>
        <v>2004-3</v>
      </c>
      <c r="D72">
        <v>193.23333333333335</v>
      </c>
      <c r="E72" s="32">
        <f t="shared" si="5"/>
        <v>1.3624098671726752</v>
      </c>
      <c r="F72" s="37">
        <f t="shared" si="6"/>
        <v>1.3990857340003451</v>
      </c>
      <c r="G72" s="39">
        <f t="shared" si="7"/>
        <v>1.4234448852854924</v>
      </c>
    </row>
    <row r="73" spans="1:7" x14ac:dyDescent="0.25">
      <c r="A73">
        <v>2004</v>
      </c>
      <c r="B73">
        <v>4</v>
      </c>
      <c r="C73" s="32" t="str">
        <f t="shared" si="4"/>
        <v>2004-4</v>
      </c>
      <c r="D73">
        <v>194.76666666666665</v>
      </c>
      <c r="E73" s="32">
        <f t="shared" si="5"/>
        <v>1.3516840664042444</v>
      </c>
      <c r="F73" s="37">
        <f t="shared" si="6"/>
        <v>1.388071196303269</v>
      </c>
      <c r="G73" s="39">
        <f t="shared" si="7"/>
        <v>1.4122385760739349</v>
      </c>
    </row>
    <row r="74" spans="1:7" x14ac:dyDescent="0.25">
      <c r="A74">
        <v>2005</v>
      </c>
      <c r="B74">
        <v>1</v>
      </c>
      <c r="C74" s="32" t="str">
        <f t="shared" si="4"/>
        <v>2005-1</v>
      </c>
      <c r="D74">
        <v>195.76666666666665</v>
      </c>
      <c r="E74" s="32">
        <f t="shared" si="5"/>
        <v>1.3447794994040525</v>
      </c>
      <c r="F74" s="37">
        <f t="shared" si="6"/>
        <v>1.3809807594074581</v>
      </c>
      <c r="G74" s="39">
        <f t="shared" si="7"/>
        <v>1.4050246892559171</v>
      </c>
    </row>
    <row r="75" spans="1:7" x14ac:dyDescent="0.25">
      <c r="A75">
        <v>2005</v>
      </c>
      <c r="B75">
        <v>2</v>
      </c>
      <c r="C75" s="32" t="str">
        <f t="shared" si="4"/>
        <v>2005-2</v>
      </c>
      <c r="D75">
        <v>198.46666666666667</v>
      </c>
      <c r="E75" s="32">
        <f t="shared" si="5"/>
        <v>1.3264847161572051</v>
      </c>
      <c r="F75" s="37">
        <f t="shared" si="6"/>
        <v>1.3621934833725229</v>
      </c>
      <c r="G75" s="39">
        <f t="shared" si="7"/>
        <v>1.3859103123950287</v>
      </c>
    </row>
    <row r="76" spans="1:7" x14ac:dyDescent="0.25">
      <c r="A76">
        <v>2005</v>
      </c>
      <c r="B76">
        <v>3</v>
      </c>
      <c r="C76" s="32" t="str">
        <f t="shared" si="4"/>
        <v>2005-3</v>
      </c>
      <c r="D76">
        <v>199.96666666666667</v>
      </c>
      <c r="E76" s="32">
        <f t="shared" si="5"/>
        <v>1.3165344224037339</v>
      </c>
      <c r="F76" s="37">
        <f t="shared" si="6"/>
        <v>1.3519753292215371</v>
      </c>
      <c r="G76" s="39">
        <f t="shared" si="7"/>
        <v>1.375514252375396</v>
      </c>
    </row>
    <row r="77" spans="1:7" x14ac:dyDescent="0.25">
      <c r="A77">
        <v>2005</v>
      </c>
      <c r="B77">
        <v>4</v>
      </c>
      <c r="C77" s="32" t="str">
        <f t="shared" si="4"/>
        <v>2005-4</v>
      </c>
      <c r="D77">
        <v>201.33333333333334</v>
      </c>
      <c r="E77" s="32">
        <f t="shared" si="5"/>
        <v>1.307597682119205</v>
      </c>
      <c r="F77" s="37">
        <f t="shared" si="6"/>
        <v>1.3427980132450332</v>
      </c>
      <c r="G77" s="39">
        <f t="shared" si="7"/>
        <v>1.3661771523178807</v>
      </c>
    </row>
    <row r="78" spans="1:7" x14ac:dyDescent="0.25">
      <c r="A78">
        <v>2006</v>
      </c>
      <c r="B78">
        <v>1</v>
      </c>
      <c r="C78" s="32" t="str">
        <f t="shared" si="4"/>
        <v>2006-1</v>
      </c>
      <c r="D78">
        <v>202.73333333333335</v>
      </c>
      <c r="E78" s="32">
        <f t="shared" si="5"/>
        <v>1.2985679052943109</v>
      </c>
      <c r="F78" s="37">
        <f t="shared" si="6"/>
        <v>1.3335251561986188</v>
      </c>
      <c r="G78" s="39">
        <f t="shared" si="7"/>
        <v>1.3567428477474515</v>
      </c>
    </row>
    <row r="79" spans="1:7" x14ac:dyDescent="0.25">
      <c r="A79">
        <v>2006</v>
      </c>
      <c r="B79">
        <v>2</v>
      </c>
      <c r="C79" s="32" t="str">
        <f t="shared" si="4"/>
        <v>2006-2</v>
      </c>
      <c r="D79">
        <v>206.20000000000002</v>
      </c>
      <c r="E79" s="32">
        <f t="shared" si="5"/>
        <v>1.2767361784675071</v>
      </c>
      <c r="F79" s="37">
        <f t="shared" si="6"/>
        <v>1.311105722599418</v>
      </c>
      <c r="G79" s="39">
        <f t="shared" si="7"/>
        <v>1.333933074684772</v>
      </c>
    </row>
    <row r="80" spans="1:7" x14ac:dyDescent="0.25">
      <c r="A80">
        <v>2006</v>
      </c>
      <c r="B80">
        <v>3</v>
      </c>
      <c r="C80" s="32" t="str">
        <f t="shared" si="4"/>
        <v>2006-3</v>
      </c>
      <c r="D80">
        <v>207.33333333333334</v>
      </c>
      <c r="E80" s="32">
        <f t="shared" si="5"/>
        <v>1.2697572347266879</v>
      </c>
      <c r="F80" s="37">
        <f t="shared" si="6"/>
        <v>1.3039389067524116</v>
      </c>
      <c r="G80" s="39">
        <f t="shared" si="7"/>
        <v>1.3266414790996786</v>
      </c>
    </row>
    <row r="81" spans="1:7" x14ac:dyDescent="0.25">
      <c r="A81">
        <v>2006</v>
      </c>
      <c r="B81">
        <v>4</v>
      </c>
      <c r="C81" s="32" t="str">
        <f t="shared" si="4"/>
        <v>2006-4</v>
      </c>
      <c r="D81">
        <v>206.5333333333333</v>
      </c>
      <c r="E81" s="32">
        <f t="shared" si="5"/>
        <v>1.2746755971594579</v>
      </c>
      <c r="F81" s="37">
        <f t="shared" si="6"/>
        <v>1.3089896707553264</v>
      </c>
      <c r="G81" s="39">
        <f t="shared" si="7"/>
        <v>1.3317801807617822</v>
      </c>
    </row>
    <row r="82" spans="1:7" x14ac:dyDescent="0.25">
      <c r="A82">
        <v>2007</v>
      </c>
      <c r="B82">
        <v>1</v>
      </c>
      <c r="C82" s="32" t="str">
        <f t="shared" si="4"/>
        <v>2007-1</v>
      </c>
      <c r="D82">
        <v>209.18766666666667</v>
      </c>
      <c r="E82" s="32">
        <f t="shared" si="5"/>
        <v>1.2585015368974906</v>
      </c>
      <c r="F82" s="37">
        <f t="shared" si="6"/>
        <v>1.2923802072461252</v>
      </c>
      <c r="G82" s="39">
        <f t="shared" si="7"/>
        <v>1.3148815338061677</v>
      </c>
    </row>
    <row r="83" spans="1:7" x14ac:dyDescent="0.25">
      <c r="A83">
        <v>2007</v>
      </c>
      <c r="B83">
        <v>2</v>
      </c>
      <c r="C83" s="32" t="str">
        <f t="shared" si="4"/>
        <v>2007-2</v>
      </c>
      <c r="D83">
        <v>212.59299999999999</v>
      </c>
      <c r="E83" s="32">
        <f t="shared" si="5"/>
        <v>1.2383427488205161</v>
      </c>
      <c r="F83" s="37">
        <f t="shared" si="6"/>
        <v>1.2716787476539682</v>
      </c>
      <c r="G83" s="39">
        <f t="shared" si="7"/>
        <v>1.2938196459902256</v>
      </c>
    </row>
    <row r="84" spans="1:7" x14ac:dyDescent="0.25">
      <c r="A84">
        <v>2007</v>
      </c>
      <c r="B84">
        <v>3</v>
      </c>
      <c r="C84" s="32" t="str">
        <f t="shared" si="4"/>
        <v>2007-3</v>
      </c>
      <c r="D84">
        <v>212.62266666666665</v>
      </c>
      <c r="E84" s="32">
        <f t="shared" si="5"/>
        <v>1.2381699661999035</v>
      </c>
      <c r="F84" s="37">
        <f t="shared" si="6"/>
        <v>1.2715013137514346</v>
      </c>
      <c r="G84" s="39">
        <f t="shared" si="7"/>
        <v>1.2936391228279207</v>
      </c>
    </row>
    <row r="85" spans="1:7" x14ac:dyDescent="0.25">
      <c r="A85">
        <v>2007</v>
      </c>
      <c r="B85">
        <v>4</v>
      </c>
      <c r="C85" s="32" t="str">
        <f t="shared" si="4"/>
        <v>2007-4</v>
      </c>
      <c r="D85">
        <v>214.51800000000003</v>
      </c>
      <c r="E85" s="32">
        <f t="shared" si="5"/>
        <v>1.2272303489683847</v>
      </c>
      <c r="F85" s="37">
        <f t="shared" si="6"/>
        <v>1.2602672036845393</v>
      </c>
      <c r="G85" s="39">
        <f t="shared" si="7"/>
        <v>1.2822094183238701</v>
      </c>
    </row>
    <row r="86" spans="1:7" x14ac:dyDescent="0.25">
      <c r="A86">
        <v>2008</v>
      </c>
      <c r="B86">
        <v>1</v>
      </c>
      <c r="C86" s="32" t="str">
        <f t="shared" si="4"/>
        <v>2008-1</v>
      </c>
      <c r="D86">
        <v>216.87033333333332</v>
      </c>
      <c r="E86" s="32">
        <f t="shared" si="5"/>
        <v>1.2139189162187543</v>
      </c>
      <c r="F86" s="37">
        <f t="shared" si="6"/>
        <v>1.2465974291857962</v>
      </c>
      <c r="G86" s="39">
        <f t="shared" si="7"/>
        <v>1.2683016426097931</v>
      </c>
    </row>
    <row r="87" spans="1:7" x14ac:dyDescent="0.25">
      <c r="A87">
        <v>2008</v>
      </c>
      <c r="B87">
        <v>2</v>
      </c>
      <c r="C87" s="32" t="str">
        <f t="shared" si="4"/>
        <v>2008-2</v>
      </c>
      <c r="D87">
        <v>221.16200000000001</v>
      </c>
      <c r="E87" s="32">
        <f t="shared" si="5"/>
        <v>1.1903627205396947</v>
      </c>
      <c r="F87" s="37">
        <f t="shared" si="6"/>
        <v>1.2224071042945897</v>
      </c>
      <c r="G87" s="39">
        <f t="shared" si="7"/>
        <v>1.2436901456850635</v>
      </c>
    </row>
    <row r="88" spans="1:7" x14ac:dyDescent="0.25">
      <c r="A88">
        <v>2008</v>
      </c>
      <c r="B88">
        <v>3</v>
      </c>
      <c r="C88" s="32" t="str">
        <f t="shared" si="4"/>
        <v>2008-3</v>
      </c>
      <c r="D88">
        <v>222.94066666666666</v>
      </c>
      <c r="E88" s="32">
        <f t="shared" si="5"/>
        <v>1.180865760994704</v>
      </c>
      <c r="F88" s="37">
        <f t="shared" si="6"/>
        <v>1.2126544880401664</v>
      </c>
      <c r="G88" s="39">
        <f t="shared" si="7"/>
        <v>1.2337677289323619</v>
      </c>
    </row>
    <row r="89" spans="1:7" x14ac:dyDescent="0.25">
      <c r="A89">
        <v>2008</v>
      </c>
      <c r="B89">
        <v>4</v>
      </c>
      <c r="C89" s="32" t="str">
        <f t="shared" si="4"/>
        <v>2008-4</v>
      </c>
      <c r="D89">
        <v>217.61066666666667</v>
      </c>
      <c r="E89" s="32">
        <f t="shared" si="5"/>
        <v>1.2097890422038133</v>
      </c>
      <c r="F89" s="37">
        <f t="shared" si="6"/>
        <v>1.2423563795892358</v>
      </c>
      <c r="G89" s="39">
        <f t="shared" si="7"/>
        <v>1.2639867531003381</v>
      </c>
    </row>
    <row r="90" spans="1:7" x14ac:dyDescent="0.25">
      <c r="A90">
        <v>2009</v>
      </c>
      <c r="B90">
        <v>1</v>
      </c>
      <c r="C90" s="32" t="str">
        <f t="shared" si="4"/>
        <v>2009-1</v>
      </c>
      <c r="D90">
        <v>216.79166666666666</v>
      </c>
      <c r="E90" s="32">
        <f t="shared" si="5"/>
        <v>1.2143594080338267</v>
      </c>
      <c r="F90" s="37">
        <f t="shared" si="6"/>
        <v>1.2470497789736692</v>
      </c>
      <c r="G90" s="39">
        <f t="shared" si="7"/>
        <v>1.2687618681529889</v>
      </c>
    </row>
    <row r="91" spans="1:7" x14ac:dyDescent="0.25">
      <c r="A91">
        <v>2009</v>
      </c>
      <c r="B91">
        <v>2</v>
      </c>
      <c r="C91" s="32" t="str">
        <f t="shared" si="4"/>
        <v>2009-2</v>
      </c>
      <c r="D91">
        <v>218.78066666666666</v>
      </c>
      <c r="E91" s="32">
        <f t="shared" si="5"/>
        <v>1.2033193060934695</v>
      </c>
      <c r="F91" s="37">
        <f t="shared" si="6"/>
        <v>1.2357124791648257</v>
      </c>
      <c r="G91" s="39">
        <f t="shared" si="7"/>
        <v>1.2572271772947641</v>
      </c>
    </row>
    <row r="92" spans="1:7" x14ac:dyDescent="0.25">
      <c r="A92">
        <v>2009</v>
      </c>
      <c r="B92">
        <v>3</v>
      </c>
      <c r="C92" s="32" t="str">
        <f t="shared" si="4"/>
        <v>2009-3</v>
      </c>
      <c r="D92">
        <v>219.88733333333334</v>
      </c>
      <c r="E92" s="32">
        <f t="shared" si="5"/>
        <v>1.1972631438524577</v>
      </c>
      <c r="F92" s="37">
        <f t="shared" si="6"/>
        <v>1.2294932859555348</v>
      </c>
      <c r="G92" s="39">
        <f t="shared" si="7"/>
        <v>1.2508997031813263</v>
      </c>
    </row>
    <row r="93" spans="1:7" x14ac:dyDescent="0.25">
      <c r="A93">
        <v>2009</v>
      </c>
      <c r="B93">
        <v>4</v>
      </c>
      <c r="C93" s="32" t="str">
        <f t="shared" si="4"/>
        <v>2009-4</v>
      </c>
      <c r="D93">
        <v>219.82733333333331</v>
      </c>
      <c r="E93" s="32">
        <f t="shared" si="5"/>
        <v>1.1975899266393928</v>
      </c>
      <c r="F93" s="37">
        <f t="shared" si="6"/>
        <v>1.2298288656854928</v>
      </c>
      <c r="G93" s="39">
        <f t="shared" si="7"/>
        <v>1.2512411256107068</v>
      </c>
    </row>
    <row r="94" spans="1:7" x14ac:dyDescent="0.25">
      <c r="A94">
        <v>2010</v>
      </c>
      <c r="B94">
        <v>1</v>
      </c>
      <c r="C94" s="32" t="str">
        <f t="shared" si="4"/>
        <v>2010-1</v>
      </c>
      <c r="D94">
        <v>220.32566666666665</v>
      </c>
      <c r="E94" s="32">
        <f t="shared" si="5"/>
        <v>1.1948812137184803</v>
      </c>
      <c r="F94" s="37">
        <f t="shared" si="6"/>
        <v>1.2270472346238979</v>
      </c>
      <c r="G94" s="39">
        <f t="shared" si="7"/>
        <v>1.2484110642276511</v>
      </c>
    </row>
    <row r="95" spans="1:7" x14ac:dyDescent="0.25">
      <c r="A95">
        <v>2010</v>
      </c>
      <c r="B95">
        <v>2</v>
      </c>
      <c r="C95" s="32" t="str">
        <f t="shared" si="4"/>
        <v>2010-2</v>
      </c>
      <c r="D95">
        <v>221.25533333333337</v>
      </c>
      <c r="E95" s="32">
        <f t="shared" si="5"/>
        <v>1.189860583398366</v>
      </c>
      <c r="F95" s="37">
        <f t="shared" si="6"/>
        <v>1.2218914496976343</v>
      </c>
      <c r="G95" s="39">
        <f t="shared" si="7"/>
        <v>1.2431655131477055</v>
      </c>
    </row>
    <row r="96" spans="1:7" x14ac:dyDescent="0.25">
      <c r="A96">
        <v>2010</v>
      </c>
      <c r="B96">
        <v>3</v>
      </c>
      <c r="C96" s="32" t="str">
        <f t="shared" si="4"/>
        <v>2010-3</v>
      </c>
      <c r="D96">
        <v>221.41266666666664</v>
      </c>
      <c r="E96" s="32">
        <f t="shared" si="5"/>
        <v>1.1890150819435203</v>
      </c>
      <c r="F96" s="37">
        <f t="shared" si="6"/>
        <v>1.2210231874719606</v>
      </c>
      <c r="G96" s="39">
        <f t="shared" si="7"/>
        <v>1.2422821338134828</v>
      </c>
    </row>
    <row r="97" spans="1:7" x14ac:dyDescent="0.25">
      <c r="A97">
        <v>2010</v>
      </c>
      <c r="B97">
        <v>4</v>
      </c>
      <c r="C97" s="32" t="str">
        <f t="shared" si="4"/>
        <v>2010-4</v>
      </c>
      <c r="D97">
        <v>221.82000000000002</v>
      </c>
      <c r="E97" s="32">
        <f t="shared" si="5"/>
        <v>1.1868316653142186</v>
      </c>
      <c r="F97" s="37">
        <f t="shared" si="6"/>
        <v>1.2187809935984131</v>
      </c>
      <c r="G97" s="39">
        <f t="shared" si="7"/>
        <v>1.2400009016319538</v>
      </c>
    </row>
    <row r="98" spans="1:7" x14ac:dyDescent="0.25">
      <c r="A98">
        <v>2011</v>
      </c>
      <c r="B98">
        <v>1</v>
      </c>
      <c r="C98" s="32" t="str">
        <f t="shared" si="4"/>
        <v>2011-1</v>
      </c>
      <c r="D98">
        <v>224.71266666666668</v>
      </c>
      <c r="E98" s="32">
        <f t="shared" si="5"/>
        <v>1.1715538954932074</v>
      </c>
      <c r="F98" s="37">
        <f t="shared" si="6"/>
        <v>1.2030919485327931</v>
      </c>
      <c r="G98" s="39">
        <f t="shared" si="7"/>
        <v>1.2240386983080616</v>
      </c>
    </row>
    <row r="99" spans="1:7" x14ac:dyDescent="0.25">
      <c r="A99">
        <v>2011</v>
      </c>
      <c r="B99">
        <v>2</v>
      </c>
      <c r="C99" s="32" t="str">
        <f t="shared" si="4"/>
        <v>2011-2</v>
      </c>
      <c r="D99">
        <v>228.14266666666663</v>
      </c>
      <c r="E99" s="32">
        <f t="shared" si="5"/>
        <v>1.1539402245378623</v>
      </c>
      <c r="F99" s="37">
        <f t="shared" si="6"/>
        <v>1.185004120228863</v>
      </c>
      <c r="G99" s="39">
        <f t="shared" si="7"/>
        <v>1.2056359470974305</v>
      </c>
    </row>
    <row r="100" spans="1:7" x14ac:dyDescent="0.25">
      <c r="A100">
        <v>2011</v>
      </c>
      <c r="B100">
        <v>3</v>
      </c>
      <c r="C100" s="32" t="str">
        <f t="shared" si="4"/>
        <v>2011-3</v>
      </c>
      <c r="D100">
        <v>228.39133333333334</v>
      </c>
      <c r="E100" s="32">
        <f t="shared" si="5"/>
        <v>1.1526838438119367</v>
      </c>
      <c r="F100" s="37">
        <f t="shared" si="6"/>
        <v>1.1837139179244982</v>
      </c>
      <c r="G100" s="39">
        <f t="shared" si="7"/>
        <v>1.2043232813854583</v>
      </c>
    </row>
    <row r="101" spans="1:7" x14ac:dyDescent="0.25">
      <c r="A101">
        <v>2011</v>
      </c>
      <c r="B101">
        <v>4</v>
      </c>
      <c r="C101" s="32" t="str">
        <f t="shared" si="4"/>
        <v>2011-4</v>
      </c>
      <c r="D101">
        <v>228.69433333333333</v>
      </c>
      <c r="E101" s="32">
        <f t="shared" si="5"/>
        <v>1.1511566384825158</v>
      </c>
      <c r="F101" s="37">
        <f t="shared" si="6"/>
        <v>1.1821456004594197</v>
      </c>
      <c r="G101" s="39">
        <f t="shared" si="7"/>
        <v>1.2027276583153934</v>
      </c>
    </row>
    <row r="102" spans="1:7" x14ac:dyDescent="0.25">
      <c r="A102">
        <v>2012</v>
      </c>
      <c r="B102">
        <v>1</v>
      </c>
      <c r="C102" s="32" t="str">
        <f t="shared" si="4"/>
        <v>2012-1</v>
      </c>
      <c r="D102">
        <v>230.33799999999999</v>
      </c>
      <c r="E102" s="32">
        <f t="shared" si="5"/>
        <v>1.1429421111583846</v>
      </c>
      <c r="F102" s="37">
        <f t="shared" si="6"/>
        <v>1.1737099393065844</v>
      </c>
      <c r="G102" s="39">
        <f t="shared" si="7"/>
        <v>1.194145125858521</v>
      </c>
    </row>
    <row r="103" spans="1:7" x14ac:dyDescent="0.25">
      <c r="A103">
        <v>2012</v>
      </c>
      <c r="B103">
        <v>2</v>
      </c>
      <c r="C103" s="32" t="str">
        <f t="shared" si="4"/>
        <v>2012-2</v>
      </c>
      <c r="D103">
        <v>232.77166666666668</v>
      </c>
      <c r="E103" s="32">
        <f t="shared" si="5"/>
        <v>1.1309924604225885</v>
      </c>
      <c r="F103" s="37">
        <f t="shared" si="6"/>
        <v>1.1614386057867869</v>
      </c>
      <c r="G103" s="39">
        <f t="shared" si="7"/>
        <v>1.1816601390489965</v>
      </c>
    </row>
    <row r="104" spans="1:7" x14ac:dyDescent="0.25">
      <c r="A104">
        <v>2012</v>
      </c>
      <c r="B104">
        <v>3</v>
      </c>
      <c r="C104" s="32" t="str">
        <f t="shared" si="4"/>
        <v>2012-3</v>
      </c>
      <c r="D104">
        <v>232.99233333333333</v>
      </c>
      <c r="E104" s="32">
        <f t="shared" si="5"/>
        <v>1.129921299270219</v>
      </c>
      <c r="F104" s="37">
        <f t="shared" si="6"/>
        <v>1.1603386091387844</v>
      </c>
      <c r="G104" s="39">
        <f t="shared" si="7"/>
        <v>1.1805409906191477</v>
      </c>
    </row>
    <row r="105" spans="1:7" x14ac:dyDescent="0.25">
      <c r="A105">
        <v>2012</v>
      </c>
      <c r="B105">
        <v>4</v>
      </c>
      <c r="C105" s="32" t="str">
        <f t="shared" si="4"/>
        <v>2012-4</v>
      </c>
      <c r="D105">
        <v>233.40033333333335</v>
      </c>
      <c r="E105" s="32">
        <f t="shared" si="5"/>
        <v>1.1279461183288797</v>
      </c>
      <c r="F105" s="37">
        <f t="shared" si="6"/>
        <v>1.1583102566263117</v>
      </c>
      <c r="G105" s="39">
        <f t="shared" si="7"/>
        <v>1.1784773229401271</v>
      </c>
    </row>
    <row r="106" spans="1:7" x14ac:dyDescent="0.25">
      <c r="A106">
        <v>2013</v>
      </c>
      <c r="B106">
        <v>1</v>
      </c>
      <c r="C106" s="32" t="str">
        <f t="shared" si="4"/>
        <v>2013-1</v>
      </c>
      <c r="D106">
        <v>234.28833333333333</v>
      </c>
      <c r="E106" s="32">
        <f t="shared" si="5"/>
        <v>1.123670975222838</v>
      </c>
      <c r="F106" s="37">
        <f t="shared" si="6"/>
        <v>1.153920027316768</v>
      </c>
      <c r="G106" s="39">
        <f t="shared" si="7"/>
        <v>1.1740106563849388</v>
      </c>
    </row>
    <row r="107" spans="1:7" x14ac:dyDescent="0.25">
      <c r="A107">
        <v>2013</v>
      </c>
      <c r="B107">
        <v>2</v>
      </c>
      <c r="C107" s="32" t="str">
        <f t="shared" si="4"/>
        <v>2013-2</v>
      </c>
      <c r="D107">
        <v>235.898</v>
      </c>
      <c r="E107" s="32">
        <f t="shared" si="5"/>
        <v>1.1160035269480877</v>
      </c>
      <c r="F107" s="37">
        <f t="shared" si="6"/>
        <v>1.1460461724982833</v>
      </c>
      <c r="G107" s="39">
        <f t="shared" si="7"/>
        <v>1.1659997117398198</v>
      </c>
    </row>
    <row r="108" spans="1:7" x14ac:dyDescent="0.25">
      <c r="A108">
        <v>2013</v>
      </c>
      <c r="B108">
        <v>3</v>
      </c>
      <c r="C108" s="32" t="str">
        <f t="shared" si="4"/>
        <v>2013-3</v>
      </c>
      <c r="D108">
        <v>236.69266666666667</v>
      </c>
      <c r="E108" s="32">
        <f t="shared" si="5"/>
        <v>1.1122566816603245</v>
      </c>
      <c r="F108" s="37">
        <f t="shared" si="6"/>
        <v>1.1421984627040973</v>
      </c>
      <c r="G108" s="39">
        <f t="shared" si="7"/>
        <v>1.1620850103791416</v>
      </c>
    </row>
    <row r="109" spans="1:7" x14ac:dyDescent="0.25">
      <c r="A109">
        <v>2013</v>
      </c>
      <c r="B109">
        <v>4</v>
      </c>
      <c r="C109" s="32" t="str">
        <f t="shared" si="4"/>
        <v>2013-4</v>
      </c>
      <c r="D109">
        <v>236.41633333333334</v>
      </c>
      <c r="E109" s="32">
        <f t="shared" si="5"/>
        <v>1.1135567339538017</v>
      </c>
      <c r="F109" s="37">
        <f t="shared" si="6"/>
        <v>1.1435335122079835</v>
      </c>
      <c r="G109" s="39">
        <f t="shared" si="7"/>
        <v>1.1634433041146339</v>
      </c>
    </row>
    <row r="110" spans="1:7" x14ac:dyDescent="0.25">
      <c r="A110">
        <v>2014</v>
      </c>
      <c r="B110">
        <v>1</v>
      </c>
      <c r="C110" s="32" t="str">
        <f t="shared" si="4"/>
        <v>2014-1</v>
      </c>
      <c r="D110">
        <v>237.80433333333335</v>
      </c>
      <c r="E110" s="32">
        <f t="shared" si="5"/>
        <v>1.1070572024900021</v>
      </c>
      <c r="F110" s="37">
        <f t="shared" si="6"/>
        <v>1.1368590143437252</v>
      </c>
      <c r="G110" s="39">
        <f t="shared" si="7"/>
        <v>1.1566525981444129</v>
      </c>
    </row>
    <row r="111" spans="1:7" x14ac:dyDescent="0.25">
      <c r="A111">
        <v>2014</v>
      </c>
      <c r="B111">
        <v>2</v>
      </c>
      <c r="C111" s="32" t="str">
        <f t="shared" si="4"/>
        <v>2014-2</v>
      </c>
      <c r="D111">
        <v>240.92466666666667</v>
      </c>
      <c r="E111" s="32">
        <f t="shared" si="5"/>
        <v>1.0927191625598043</v>
      </c>
      <c r="F111" s="37">
        <f t="shared" si="6"/>
        <v>1.1221349965549399</v>
      </c>
      <c r="G111" s="39">
        <f t="shared" si="7"/>
        <v>1.1416722239593566</v>
      </c>
    </row>
    <row r="112" spans="1:7" x14ac:dyDescent="0.25">
      <c r="A112">
        <v>2014</v>
      </c>
      <c r="B112">
        <v>3</v>
      </c>
      <c r="C112" s="32" t="str">
        <f t="shared" si="4"/>
        <v>2014-3</v>
      </c>
      <c r="D112">
        <v>241.80999999999997</v>
      </c>
      <c r="E112" s="32">
        <f t="shared" si="5"/>
        <v>1.0887184152847278</v>
      </c>
      <c r="F112" s="37">
        <f t="shared" si="6"/>
        <v>1.1180265497704811</v>
      </c>
      <c r="G112" s="39">
        <f t="shared" si="7"/>
        <v>1.1374922459782475</v>
      </c>
    </row>
    <row r="113" spans="1:7" x14ac:dyDescent="0.25">
      <c r="A113">
        <v>2014</v>
      </c>
      <c r="B113">
        <v>4</v>
      </c>
      <c r="C113" s="32" t="str">
        <f t="shared" si="4"/>
        <v>2014-4</v>
      </c>
      <c r="D113">
        <v>240.32166666666669</v>
      </c>
      <c r="E113" s="32">
        <f t="shared" si="5"/>
        <v>1.0954609447060535</v>
      </c>
      <c r="F113" s="37">
        <f t="shared" si="6"/>
        <v>1.1249505870603982</v>
      </c>
      <c r="G113" s="39">
        <f t="shared" si="7"/>
        <v>1.1445368360461325</v>
      </c>
    </row>
    <row r="114" spans="1:7" x14ac:dyDescent="0.25">
      <c r="A114">
        <v>2015</v>
      </c>
      <c r="B114">
        <v>1</v>
      </c>
      <c r="C114" s="32" t="str">
        <f t="shared" si="4"/>
        <v>2015-1</v>
      </c>
      <c r="D114">
        <v>239.9186666666667</v>
      </c>
      <c r="E114" s="32">
        <f t="shared" si="5"/>
        <v>1.0973010297934298</v>
      </c>
      <c r="F114" s="37">
        <f t="shared" si="6"/>
        <v>1.1268402069590249</v>
      </c>
      <c r="G114" s="39">
        <f t="shared" si="7"/>
        <v>1.1464593556705327</v>
      </c>
    </row>
    <row r="115" spans="1:7" x14ac:dyDescent="0.25">
      <c r="A115">
        <v>2015</v>
      </c>
      <c r="B115">
        <v>2</v>
      </c>
      <c r="C115" s="32" t="str">
        <f t="shared" si="4"/>
        <v>2015-2</v>
      </c>
      <c r="D115">
        <v>243.62033333333332</v>
      </c>
      <c r="E115" s="32">
        <f t="shared" si="5"/>
        <v>1.0806281905861717</v>
      </c>
      <c r="F115" s="37">
        <f t="shared" si="6"/>
        <v>1.1097185374510339</v>
      </c>
      <c r="G115" s="39">
        <f t="shared" si="7"/>
        <v>1.129039584818454</v>
      </c>
    </row>
    <row r="116" spans="1:7" x14ac:dyDescent="0.25">
      <c r="A116">
        <v>2015</v>
      </c>
      <c r="B116">
        <v>3</v>
      </c>
      <c r="C116" s="32" t="str">
        <f t="shared" si="4"/>
        <v>2015-3</v>
      </c>
      <c r="D116">
        <v>244.678</v>
      </c>
      <c r="E116" s="32">
        <f t="shared" si="5"/>
        <v>1.0759569720203694</v>
      </c>
      <c r="F116" s="37">
        <f t="shared" si="6"/>
        <v>1.1049215703904725</v>
      </c>
      <c r="G116" s="39">
        <f t="shared" si="7"/>
        <v>1.1241590988973265</v>
      </c>
    </row>
    <row r="117" spans="1:7" x14ac:dyDescent="0.25">
      <c r="A117">
        <v>2015</v>
      </c>
      <c r="B117">
        <v>4</v>
      </c>
      <c r="C117" s="32" t="str">
        <f t="shared" si="4"/>
        <v>2015-4</v>
      </c>
      <c r="D117">
        <v>243.84133333333332</v>
      </c>
      <c r="E117" s="32">
        <f t="shared" si="5"/>
        <v>1.0796487880096892</v>
      </c>
      <c r="F117" s="37">
        <f t="shared" si="6"/>
        <v>1.1087127695058536</v>
      </c>
      <c r="G117" s="39">
        <f t="shared" si="7"/>
        <v>1.1280163056851178</v>
      </c>
    </row>
    <row r="118" spans="1:7" x14ac:dyDescent="0.25">
      <c r="A118">
        <v>2016</v>
      </c>
      <c r="B118">
        <v>1</v>
      </c>
      <c r="C118" s="32" t="str">
        <f t="shared" si="4"/>
        <v>2016-1</v>
      </c>
      <c r="D118">
        <v>244.94166666666669</v>
      </c>
      <c r="E118" s="32">
        <f t="shared" si="5"/>
        <v>1.0747987616099068</v>
      </c>
      <c r="F118" s="37">
        <f t="shared" si="6"/>
        <v>1.1037321811315619</v>
      </c>
      <c r="G118" s="39">
        <f t="shared" si="7"/>
        <v>1.1229490014629333</v>
      </c>
    </row>
    <row r="119" spans="1:7" x14ac:dyDescent="0.25">
      <c r="A119">
        <v>2016</v>
      </c>
      <c r="B119">
        <v>2</v>
      </c>
      <c r="C119" s="32" t="str">
        <f t="shared" si="4"/>
        <v>2016-2</v>
      </c>
      <c r="D119">
        <v>247.55733333333333</v>
      </c>
      <c r="E119" s="32">
        <f t="shared" si="5"/>
        <v>1.0634425426029255</v>
      </c>
      <c r="F119" s="37">
        <f t="shared" si="6"/>
        <v>1.0920702544326433</v>
      </c>
      <c r="G119" s="39">
        <f t="shared" si="7"/>
        <v>1.1110840317125192</v>
      </c>
    </row>
    <row r="120" spans="1:7" x14ac:dyDescent="0.25">
      <c r="A120">
        <v>2016</v>
      </c>
      <c r="B120">
        <v>3</v>
      </c>
      <c r="C120" s="32" t="str">
        <f t="shared" si="4"/>
        <v>2016-3</v>
      </c>
      <c r="D120">
        <v>248.70233333333331</v>
      </c>
      <c r="E120" s="32">
        <f t="shared" si="5"/>
        <v>1.0585465623563377</v>
      </c>
      <c r="F120" s="37">
        <f t="shared" si="6"/>
        <v>1.0870424751409653</v>
      </c>
      <c r="G120" s="39">
        <f t="shared" si="7"/>
        <v>1.1059687149430311</v>
      </c>
    </row>
    <row r="121" spans="1:7" x14ac:dyDescent="0.25">
      <c r="A121">
        <v>2016</v>
      </c>
      <c r="B121">
        <v>4</v>
      </c>
      <c r="C121" s="32" t="str">
        <f t="shared" si="4"/>
        <v>2016-4</v>
      </c>
      <c r="D121">
        <v>249.62033333333332</v>
      </c>
      <c r="E121" s="32">
        <f t="shared" si="5"/>
        <v>1.0546536673695117</v>
      </c>
      <c r="F121" s="37">
        <f t="shared" si="6"/>
        <v>1.0830447840119863</v>
      </c>
      <c r="G121" s="39">
        <f t="shared" si="7"/>
        <v>1.1019014209579616</v>
      </c>
    </row>
    <row r="122" spans="1:7" x14ac:dyDescent="0.25">
      <c r="A122">
        <v>2017</v>
      </c>
      <c r="B122">
        <v>1</v>
      </c>
      <c r="C122" s="32" t="str">
        <f t="shared" si="4"/>
        <v>2017-1</v>
      </c>
      <c r="D122">
        <v>252.00500000000002</v>
      </c>
      <c r="E122" s="32">
        <f t="shared" si="5"/>
        <v>1.0446737167913334</v>
      </c>
      <c r="F122" s="37">
        <f t="shared" si="6"/>
        <v>1.0727961746790737</v>
      </c>
      <c r="G122" s="39">
        <f t="shared" si="7"/>
        <v>1.0914743755084224</v>
      </c>
    </row>
    <row r="123" spans="1:7" x14ac:dyDescent="0.25">
      <c r="A123">
        <v>2017</v>
      </c>
      <c r="B123">
        <v>2</v>
      </c>
      <c r="C123" s="32" t="str">
        <f t="shared" si="4"/>
        <v>2017-2</v>
      </c>
      <c r="D123">
        <v>254.21833333333333</v>
      </c>
      <c r="E123" s="32">
        <f t="shared" si="5"/>
        <v>1.0355783414519015</v>
      </c>
      <c r="F123" s="37">
        <f t="shared" si="6"/>
        <v>1.0634559532160677</v>
      </c>
      <c r="G123" s="39">
        <f t="shared" si="7"/>
        <v>1.0819715336554536</v>
      </c>
    </row>
    <row r="124" spans="1:7" x14ac:dyDescent="0.25">
      <c r="A124">
        <v>2017</v>
      </c>
      <c r="B124">
        <v>3</v>
      </c>
      <c r="C124" s="32" t="str">
        <f t="shared" si="4"/>
        <v>2017-3</v>
      </c>
      <c r="D124">
        <v>255.49800000000002</v>
      </c>
      <c r="E124" s="32">
        <f t="shared" si="5"/>
        <v>1.0303916273317206</v>
      </c>
      <c r="F124" s="37">
        <f t="shared" si="6"/>
        <v>1.0581296135390492</v>
      </c>
      <c r="G124" s="39">
        <f t="shared" si="7"/>
        <v>1.0765524583362687</v>
      </c>
    </row>
    <row r="125" spans="1:7" x14ac:dyDescent="0.25">
      <c r="A125">
        <v>2017</v>
      </c>
      <c r="B125">
        <v>4</v>
      </c>
      <c r="C125" s="32" t="str">
        <f t="shared" si="4"/>
        <v>2017-4</v>
      </c>
      <c r="D125">
        <v>257.23199999999997</v>
      </c>
      <c r="E125" s="32">
        <f t="shared" si="5"/>
        <v>1.0234457610250669</v>
      </c>
      <c r="F125" s="37">
        <f t="shared" si="6"/>
        <v>1.0509967655657153</v>
      </c>
      <c r="G125" s="39">
        <f t="shared" si="7"/>
        <v>1.0692954220314737</v>
      </c>
    </row>
    <row r="126" spans="1:7" x14ac:dyDescent="0.25">
      <c r="A126">
        <v>2018</v>
      </c>
      <c r="B126">
        <v>1</v>
      </c>
      <c r="C126" s="32" t="str">
        <f t="shared" si="4"/>
        <v>2018-1</v>
      </c>
      <c r="D126">
        <v>259.8726666666667</v>
      </c>
      <c r="E126" s="32">
        <f t="shared" si="5"/>
        <v>1.0130461328496774</v>
      </c>
      <c r="F126" s="37">
        <f t="shared" si="6"/>
        <v>1.0403171809783764</v>
      </c>
      <c r="G126" s="39">
        <f t="shared" si="7"/>
        <v>1.0584298977191393</v>
      </c>
    </row>
    <row r="127" spans="1:7" x14ac:dyDescent="0.25">
      <c r="A127">
        <v>2018</v>
      </c>
      <c r="B127">
        <v>2</v>
      </c>
      <c r="C127" s="32" t="str">
        <f t="shared" si="4"/>
        <v>2018-2</v>
      </c>
      <c r="D127">
        <v>263.00299999999999</v>
      </c>
      <c r="E127" s="32">
        <f t="shared" si="5"/>
        <v>1.0009885818792941</v>
      </c>
      <c r="F127" s="37">
        <f t="shared" si="6"/>
        <v>1.0279350425660545</v>
      </c>
      <c r="G127" s="39">
        <f t="shared" si="7"/>
        <v>1.045832176819276</v>
      </c>
    </row>
    <row r="128" spans="1:7" x14ac:dyDescent="0.25">
      <c r="A128">
        <v>2018</v>
      </c>
      <c r="B128">
        <v>3</v>
      </c>
      <c r="C128" s="32" t="str">
        <f t="shared" si="4"/>
        <v>2018-3</v>
      </c>
      <c r="D128">
        <v>264.49033333333335</v>
      </c>
      <c r="E128" s="32">
        <f t="shared" si="5"/>
        <v>0.99535962877030149</v>
      </c>
      <c r="F128" s="37">
        <f t="shared" si="6"/>
        <v>1.0221545588937717</v>
      </c>
      <c r="G128" s="39">
        <f t="shared" si="7"/>
        <v>1.0399510505109828</v>
      </c>
    </row>
    <row r="129" spans="1:7" x14ac:dyDescent="0.25">
      <c r="A129">
        <v>2018</v>
      </c>
      <c r="B129">
        <v>4</v>
      </c>
      <c r="C129" s="32" t="str">
        <f t="shared" si="4"/>
        <v>2018-4</v>
      </c>
      <c r="D129">
        <v>265.68733333333336</v>
      </c>
      <c r="E129" s="32">
        <f t="shared" si="5"/>
        <v>0.99087523931638932</v>
      </c>
      <c r="F129" s="37">
        <f t="shared" si="6"/>
        <v>1.017549450356434</v>
      </c>
      <c r="G129" s="39">
        <f t="shared" si="7"/>
        <v>1.0352657635165143</v>
      </c>
    </row>
    <row r="130" spans="1:7" x14ac:dyDescent="0.25">
      <c r="A130">
        <v>2019</v>
      </c>
      <c r="B130">
        <v>1</v>
      </c>
      <c r="C130" s="32" t="str">
        <f t="shared" si="4"/>
        <v>2019-1</v>
      </c>
      <c r="D130">
        <v>266.40299999999996</v>
      </c>
      <c r="E130" s="32">
        <f t="shared" si="5"/>
        <v>0.98821334594580401</v>
      </c>
      <c r="F130" s="37">
        <f t="shared" si="6"/>
        <v>1.0148158992203544</v>
      </c>
      <c r="G130" s="39">
        <f t="shared" si="7"/>
        <v>1.0324846191672017</v>
      </c>
    </row>
    <row r="131" spans="1:7" x14ac:dyDescent="0.25">
      <c r="A131">
        <v>2019</v>
      </c>
      <c r="B131">
        <v>2</v>
      </c>
      <c r="C131" s="32" t="str">
        <f t="shared" ref="C131:C133" si="8">A131&amp;"-"&amp;B131</f>
        <v>2019-2</v>
      </c>
      <c r="D131">
        <v>270.45300000000003</v>
      </c>
      <c r="E131" s="32">
        <f t="shared" ref="E131:E133" si="9">263.263/D131</f>
        <v>0.97341497413598643</v>
      </c>
      <c r="F131" s="37">
        <f t="shared" ref="F131:F133" si="10">270.35/D131</f>
        <v>0.99961915748762253</v>
      </c>
      <c r="G131" s="39">
        <f t="shared" ref="G131:G137" si="11">275.057/D131</f>
        <v>1.0170232905532568</v>
      </c>
    </row>
    <row r="132" spans="1:7" x14ac:dyDescent="0.25">
      <c r="A132">
        <v>2019</v>
      </c>
      <c r="B132">
        <v>3</v>
      </c>
      <c r="C132" s="32" t="str">
        <f t="shared" si="8"/>
        <v>2019-3</v>
      </c>
      <c r="D132">
        <v>271.46499999999997</v>
      </c>
      <c r="E132" s="32">
        <f t="shared" si="9"/>
        <v>0.96978616027848896</v>
      </c>
      <c r="F132" s="37">
        <f t="shared" si="10"/>
        <v>0.99589265651188941</v>
      </c>
      <c r="G132" s="39">
        <f t="shared" si="11"/>
        <v>1.0132319083491428</v>
      </c>
    </row>
    <row r="133" spans="1:7" x14ac:dyDescent="0.25">
      <c r="A133">
        <v>2019</v>
      </c>
      <c r="B133">
        <v>4</v>
      </c>
      <c r="C133" s="32" t="str">
        <f t="shared" si="8"/>
        <v>2019-4</v>
      </c>
      <c r="D133">
        <v>273.07866666666672</v>
      </c>
      <c r="E133" s="32">
        <f t="shared" si="9"/>
        <v>0.96405553466888638</v>
      </c>
      <c r="F133" s="37">
        <f t="shared" si="10"/>
        <v>0.99000776333071294</v>
      </c>
      <c r="G133" s="39">
        <f t="shared" si="11"/>
        <v>1.0072445546826554</v>
      </c>
    </row>
    <row r="134" spans="1:7" x14ac:dyDescent="0.25">
      <c r="A134" s="38">
        <v>2020</v>
      </c>
      <c r="B134" s="38">
        <v>1</v>
      </c>
      <c r="C134" s="38" t="str">
        <f t="shared" ref="C134:C136" si="12">A134&amp;"-"&amp;B134</f>
        <v>2020-1</v>
      </c>
      <c r="D134" s="35">
        <v>273.91566666666665</v>
      </c>
      <c r="E134" s="38">
        <f t="shared" ref="E134:E137" si="13">263.263/D134</f>
        <v>0.96110968461095692</v>
      </c>
      <c r="F134" s="38">
        <f t="shared" ref="F134:F137" si="14">270.35/D134</f>
        <v>0.98698261143636679</v>
      </c>
      <c r="G134" s="39">
        <f t="shared" si="11"/>
        <v>1.0041667325831432</v>
      </c>
    </row>
    <row r="135" spans="1:7" x14ac:dyDescent="0.25">
      <c r="A135" s="38">
        <v>2020</v>
      </c>
      <c r="B135" s="38">
        <v>2</v>
      </c>
      <c r="C135" s="38" t="str">
        <f t="shared" si="12"/>
        <v>2020-2</v>
      </c>
      <c r="D135" s="35">
        <v>273.37666666666667</v>
      </c>
      <c r="E135" s="38">
        <f t="shared" si="13"/>
        <v>0.96300464560496501</v>
      </c>
      <c r="F135" s="38">
        <f t="shared" si="14"/>
        <v>0.98892858449270249</v>
      </c>
      <c r="G135" s="39">
        <f t="shared" si="11"/>
        <v>1.0061465865167718</v>
      </c>
    </row>
    <row r="136" spans="1:7" x14ac:dyDescent="0.25">
      <c r="A136" s="38">
        <v>2020</v>
      </c>
      <c r="B136" s="38">
        <v>3</v>
      </c>
      <c r="C136" s="38" t="str">
        <f t="shared" si="12"/>
        <v>2020-3</v>
      </c>
      <c r="D136" s="35">
        <v>276.154</v>
      </c>
      <c r="E136" s="38">
        <f t="shared" si="13"/>
        <v>0.95331952461307812</v>
      </c>
      <c r="F136" s="38">
        <f t="shared" si="14"/>
        <v>0.97898274151379316</v>
      </c>
      <c r="G136" s="39">
        <f t="shared" si="11"/>
        <v>0.99602757881471937</v>
      </c>
    </row>
    <row r="137" spans="1:7" x14ac:dyDescent="0.25">
      <c r="A137" s="46">
        <v>2020</v>
      </c>
      <c r="B137" s="46">
        <v>4</v>
      </c>
      <c r="C137" s="46" t="str">
        <f t="shared" ref="C137" si="15">A137&amp;"-"&amp;B137</f>
        <v>2020-4</v>
      </c>
      <c r="D137" s="47">
        <v>276.78133333333335</v>
      </c>
      <c r="E137" s="46">
        <f t="shared" si="13"/>
        <v>0.95115879683601001</v>
      </c>
      <c r="F137" s="46">
        <f t="shared" si="14"/>
        <v>0.97676384727293752</v>
      </c>
      <c r="G137" s="39">
        <f t="shared" si="11"/>
        <v>0.99377005193028434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E1CD-9FE8-465C-BBBC-CA2DDD8E0D31}">
  <dimension ref="A3:C142"/>
  <sheetViews>
    <sheetView topLeftCell="A121" workbookViewId="0">
      <selection activeCell="C140" sqref="C140"/>
    </sheetView>
  </sheetViews>
  <sheetFormatPr defaultColWidth="8.85546875" defaultRowHeight="15" x14ac:dyDescent="0.25"/>
  <cols>
    <col min="1" max="1" width="14" bestFit="1" customWidth="1"/>
    <col min="2" max="2" width="9.85546875" bestFit="1" customWidth="1"/>
    <col min="3" max="3" width="12" bestFit="1" customWidth="1"/>
  </cols>
  <sheetData>
    <row r="3" spans="1:3" x14ac:dyDescent="0.25">
      <c r="A3" s="34" t="s">
        <v>54</v>
      </c>
    </row>
    <row r="4" spans="1:3" x14ac:dyDescent="0.25">
      <c r="A4" s="34" t="s">
        <v>38</v>
      </c>
      <c r="B4" s="34" t="s">
        <v>57</v>
      </c>
      <c r="C4" t="s">
        <v>55</v>
      </c>
    </row>
    <row r="5" spans="1:3" x14ac:dyDescent="0.25">
      <c r="A5" s="39">
        <v>1987</v>
      </c>
      <c r="B5" s="39">
        <v>1</v>
      </c>
      <c r="C5" s="35">
        <v>112.43333333333334</v>
      </c>
    </row>
    <row r="6" spans="1:3" x14ac:dyDescent="0.25">
      <c r="A6" s="39">
        <v>1987</v>
      </c>
      <c r="B6" s="39">
        <v>2</v>
      </c>
      <c r="C6" s="35">
        <v>114</v>
      </c>
    </row>
    <row r="7" spans="1:3" x14ac:dyDescent="0.25">
      <c r="A7" s="39">
        <v>1987</v>
      </c>
      <c r="B7" s="39">
        <v>3</v>
      </c>
      <c r="C7" s="35">
        <v>114.86666666666667</v>
      </c>
    </row>
    <row r="8" spans="1:3" x14ac:dyDescent="0.25">
      <c r="A8" s="39">
        <v>1987</v>
      </c>
      <c r="B8" s="39">
        <v>4</v>
      </c>
      <c r="C8" s="35">
        <v>116.03333333333335</v>
      </c>
    </row>
    <row r="9" spans="1:3" x14ac:dyDescent="0.25">
      <c r="A9" s="39">
        <v>1988</v>
      </c>
      <c r="B9" s="39">
        <v>1</v>
      </c>
      <c r="C9" s="35">
        <v>117.03333333333335</v>
      </c>
    </row>
    <row r="10" spans="1:3" x14ac:dyDescent="0.25">
      <c r="A10" s="39">
        <v>1988</v>
      </c>
      <c r="B10" s="39">
        <v>2</v>
      </c>
      <c r="C10" s="35">
        <v>118.36666666666667</v>
      </c>
    </row>
    <row r="11" spans="1:3" x14ac:dyDescent="0.25">
      <c r="A11" s="39">
        <v>1988</v>
      </c>
      <c r="B11" s="39">
        <v>3</v>
      </c>
      <c r="C11" s="35">
        <v>119.66666666666667</v>
      </c>
    </row>
    <row r="12" spans="1:3" x14ac:dyDescent="0.25">
      <c r="A12" s="39">
        <v>1988</v>
      </c>
      <c r="B12" s="39">
        <v>4</v>
      </c>
      <c r="C12" s="35">
        <v>120.76666666666667</v>
      </c>
    </row>
    <row r="13" spans="1:3" x14ac:dyDescent="0.25">
      <c r="A13" s="39">
        <v>1989</v>
      </c>
      <c r="B13" s="39">
        <v>1</v>
      </c>
      <c r="C13" s="35">
        <v>122.36666666666667</v>
      </c>
    </row>
    <row r="14" spans="1:3" x14ac:dyDescent="0.25">
      <c r="A14" s="39">
        <v>1989</v>
      </c>
      <c r="B14" s="39">
        <v>2</v>
      </c>
      <c r="C14" s="35">
        <v>124.3</v>
      </c>
    </row>
    <row r="15" spans="1:3" x14ac:dyDescent="0.25">
      <c r="A15" s="39">
        <v>1989</v>
      </c>
      <c r="B15" s="39">
        <v>3</v>
      </c>
      <c r="C15" s="35">
        <v>125.33333333333333</v>
      </c>
    </row>
    <row r="16" spans="1:3" x14ac:dyDescent="0.25">
      <c r="A16" s="39">
        <v>1989</v>
      </c>
      <c r="B16" s="39">
        <v>4</v>
      </c>
      <c r="C16" s="35">
        <v>126.39999999999999</v>
      </c>
    </row>
    <row r="17" spans="1:3" x14ac:dyDescent="0.25">
      <c r="A17" s="39">
        <v>1990</v>
      </c>
      <c r="B17" s="39">
        <v>1</v>
      </c>
      <c r="C17" s="35">
        <v>128.73333333333335</v>
      </c>
    </row>
    <row r="18" spans="1:3" x14ac:dyDescent="0.25">
      <c r="A18" s="39">
        <v>1990</v>
      </c>
      <c r="B18" s="39">
        <v>2</v>
      </c>
      <c r="C18" s="35">
        <v>130.13333333333335</v>
      </c>
    </row>
    <row r="19" spans="1:3" x14ac:dyDescent="0.25">
      <c r="A19" s="39">
        <v>1990</v>
      </c>
      <c r="B19" s="39">
        <v>3</v>
      </c>
      <c r="C19" s="35">
        <v>132.33333333333334</v>
      </c>
    </row>
    <row r="20" spans="1:3" x14ac:dyDescent="0.25">
      <c r="A20" s="39">
        <v>1990</v>
      </c>
      <c r="B20" s="39">
        <v>4</v>
      </c>
      <c r="C20" s="35">
        <v>134.6</v>
      </c>
    </row>
    <row r="21" spans="1:3" x14ac:dyDescent="0.25">
      <c r="A21" s="39">
        <v>1991</v>
      </c>
      <c r="B21" s="39">
        <v>1</v>
      </c>
      <c r="C21" s="35">
        <v>135.9</v>
      </c>
    </row>
    <row r="22" spans="1:3" x14ac:dyDescent="0.25">
      <c r="A22" s="39">
        <v>1991</v>
      </c>
      <c r="B22" s="39">
        <v>2</v>
      </c>
      <c r="C22" s="35">
        <v>136.43333333333334</v>
      </c>
    </row>
    <row r="23" spans="1:3" x14ac:dyDescent="0.25">
      <c r="A23" s="39">
        <v>1991</v>
      </c>
      <c r="B23" s="39">
        <v>3</v>
      </c>
      <c r="C23" s="35">
        <v>137.93333333333337</v>
      </c>
    </row>
    <row r="24" spans="1:3" x14ac:dyDescent="0.25">
      <c r="A24" s="39">
        <v>1991</v>
      </c>
      <c r="B24" s="39">
        <v>4</v>
      </c>
      <c r="C24" s="35">
        <v>138.86666666666667</v>
      </c>
    </row>
    <row r="25" spans="1:3" x14ac:dyDescent="0.25">
      <c r="A25" s="39">
        <v>1992</v>
      </c>
      <c r="B25" s="39">
        <v>1</v>
      </c>
      <c r="C25" s="35">
        <v>140.46666666666667</v>
      </c>
    </row>
    <row r="26" spans="1:3" x14ac:dyDescent="0.25">
      <c r="A26" s="39">
        <v>1992</v>
      </c>
      <c r="B26" s="39">
        <v>2</v>
      </c>
      <c r="C26" s="35">
        <v>141.43333333333337</v>
      </c>
    </row>
    <row r="27" spans="1:3" x14ac:dyDescent="0.25">
      <c r="A27" s="39">
        <v>1992</v>
      </c>
      <c r="B27" s="39">
        <v>3</v>
      </c>
      <c r="C27" s="35">
        <v>142.36666666666667</v>
      </c>
    </row>
    <row r="28" spans="1:3" x14ac:dyDescent="0.25">
      <c r="A28" s="39">
        <v>1992</v>
      </c>
      <c r="B28" s="39">
        <v>4</v>
      </c>
      <c r="C28" s="35">
        <v>143.83333333333334</v>
      </c>
    </row>
    <row r="29" spans="1:3" x14ac:dyDescent="0.25">
      <c r="A29" s="39">
        <v>1993</v>
      </c>
      <c r="B29" s="39">
        <v>1</v>
      </c>
      <c r="C29" s="35">
        <v>145.03333333333333</v>
      </c>
    </row>
    <row r="30" spans="1:3" x14ac:dyDescent="0.25">
      <c r="A30" s="39">
        <v>1993</v>
      </c>
      <c r="B30" s="39">
        <v>2</v>
      </c>
      <c r="C30" s="35">
        <v>145.9</v>
      </c>
    </row>
    <row r="31" spans="1:3" x14ac:dyDescent="0.25">
      <c r="A31" s="39">
        <v>1993</v>
      </c>
      <c r="B31" s="39">
        <v>3</v>
      </c>
      <c r="C31" s="35">
        <v>146.26666666666665</v>
      </c>
    </row>
    <row r="32" spans="1:3" x14ac:dyDescent="0.25">
      <c r="A32" s="39">
        <v>1993</v>
      </c>
      <c r="B32" s="39">
        <v>4</v>
      </c>
      <c r="C32" s="35">
        <v>147.46666666666667</v>
      </c>
    </row>
    <row r="33" spans="1:3" x14ac:dyDescent="0.25">
      <c r="A33" s="39">
        <v>1994</v>
      </c>
      <c r="B33" s="39">
        <v>1</v>
      </c>
      <c r="C33" s="35">
        <v>148.46666666666667</v>
      </c>
    </row>
    <row r="34" spans="1:3" x14ac:dyDescent="0.25">
      <c r="A34" s="39">
        <v>1994</v>
      </c>
      <c r="B34" s="39">
        <v>2</v>
      </c>
      <c r="C34" s="35">
        <v>148.86666666666667</v>
      </c>
    </row>
    <row r="35" spans="1:3" x14ac:dyDescent="0.25">
      <c r="A35" s="39">
        <v>1994</v>
      </c>
      <c r="B35" s="39">
        <v>3</v>
      </c>
      <c r="C35" s="35">
        <v>150.06666666666669</v>
      </c>
    </row>
    <row r="36" spans="1:3" x14ac:dyDescent="0.25">
      <c r="A36" s="39">
        <v>1994</v>
      </c>
      <c r="B36" s="39">
        <v>4</v>
      </c>
      <c r="C36" s="35">
        <v>151.1</v>
      </c>
    </row>
    <row r="37" spans="1:3" x14ac:dyDescent="0.25">
      <c r="A37" s="39">
        <v>1995</v>
      </c>
      <c r="B37" s="39">
        <v>1</v>
      </c>
      <c r="C37" s="35">
        <v>152.4</v>
      </c>
    </row>
    <row r="38" spans="1:3" x14ac:dyDescent="0.25">
      <c r="A38" s="39">
        <v>1995</v>
      </c>
      <c r="B38" s="39">
        <v>2</v>
      </c>
      <c r="C38" s="35">
        <v>153.43333333333331</v>
      </c>
    </row>
    <row r="39" spans="1:3" x14ac:dyDescent="0.25">
      <c r="A39" s="39">
        <v>1995</v>
      </c>
      <c r="B39" s="39">
        <v>3</v>
      </c>
      <c r="C39" s="35">
        <v>153.76666666666665</v>
      </c>
    </row>
    <row r="40" spans="1:3" x14ac:dyDescent="0.25">
      <c r="A40" s="39">
        <v>1995</v>
      </c>
      <c r="B40" s="39">
        <v>4</v>
      </c>
      <c r="C40" s="35">
        <v>154.43333333333334</v>
      </c>
    </row>
    <row r="41" spans="1:3" x14ac:dyDescent="0.25">
      <c r="A41" s="39">
        <v>1996</v>
      </c>
      <c r="B41" s="39">
        <v>1</v>
      </c>
      <c r="C41" s="35">
        <v>155.83333333333334</v>
      </c>
    </row>
    <row r="42" spans="1:3" x14ac:dyDescent="0.25">
      <c r="A42" s="39">
        <v>1996</v>
      </c>
      <c r="B42" s="39">
        <v>2</v>
      </c>
      <c r="C42" s="35">
        <v>157.4</v>
      </c>
    </row>
    <row r="43" spans="1:3" x14ac:dyDescent="0.25">
      <c r="A43" s="39">
        <v>1996</v>
      </c>
      <c r="B43" s="39">
        <v>3</v>
      </c>
      <c r="C43" s="35">
        <v>158.16666666666666</v>
      </c>
    </row>
    <row r="44" spans="1:3" x14ac:dyDescent="0.25">
      <c r="A44" s="39">
        <v>1996</v>
      </c>
      <c r="B44" s="39">
        <v>4</v>
      </c>
      <c r="C44" s="35">
        <v>158.99999999999997</v>
      </c>
    </row>
    <row r="45" spans="1:3" x14ac:dyDescent="0.25">
      <c r="A45" s="39">
        <v>1997</v>
      </c>
      <c r="B45" s="39">
        <v>1</v>
      </c>
      <c r="C45" s="35">
        <v>160.16666666666666</v>
      </c>
    </row>
    <row r="46" spans="1:3" x14ac:dyDescent="0.25">
      <c r="A46" s="39">
        <v>1997</v>
      </c>
      <c r="B46" s="39">
        <v>2</v>
      </c>
      <c r="C46" s="35">
        <v>161.06666666666666</v>
      </c>
    </row>
    <row r="47" spans="1:3" x14ac:dyDescent="0.25">
      <c r="A47" s="39">
        <v>1997</v>
      </c>
      <c r="B47" s="39">
        <v>3</v>
      </c>
      <c r="C47" s="35">
        <v>161.56666666666669</v>
      </c>
    </row>
    <row r="48" spans="1:3" x14ac:dyDescent="0.25">
      <c r="A48" s="39">
        <v>1997</v>
      </c>
      <c r="B48" s="39">
        <v>4</v>
      </c>
      <c r="C48" s="35">
        <v>162.80000000000001</v>
      </c>
    </row>
    <row r="49" spans="1:3" x14ac:dyDescent="0.25">
      <c r="A49" s="39">
        <v>1998</v>
      </c>
      <c r="B49" s="39">
        <v>1</v>
      </c>
      <c r="C49" s="35">
        <v>163.16666666666666</v>
      </c>
    </row>
    <row r="50" spans="1:3" x14ac:dyDescent="0.25">
      <c r="A50" s="39">
        <v>1998</v>
      </c>
      <c r="B50" s="39">
        <v>2</v>
      </c>
      <c r="C50" s="35">
        <v>164.03333333333333</v>
      </c>
    </row>
    <row r="51" spans="1:3" x14ac:dyDescent="0.25">
      <c r="A51" s="39">
        <v>1998</v>
      </c>
      <c r="B51" s="39">
        <v>3</v>
      </c>
      <c r="C51" s="35">
        <v>164.73333333333335</v>
      </c>
    </row>
    <row r="52" spans="1:3" x14ac:dyDescent="0.25">
      <c r="A52" s="39">
        <v>1998</v>
      </c>
      <c r="B52" s="39">
        <v>4</v>
      </c>
      <c r="C52" s="35">
        <v>165.70000000000002</v>
      </c>
    </row>
    <row r="53" spans="1:3" x14ac:dyDescent="0.25">
      <c r="A53" s="39">
        <v>1999</v>
      </c>
      <c r="B53" s="39">
        <v>1</v>
      </c>
      <c r="C53" s="35">
        <v>166.86666666666667</v>
      </c>
    </row>
    <row r="54" spans="1:3" x14ac:dyDescent="0.25">
      <c r="A54" s="39">
        <v>1999</v>
      </c>
      <c r="B54" s="39">
        <v>2</v>
      </c>
      <c r="C54" s="35">
        <v>168.66666666666666</v>
      </c>
    </row>
    <row r="55" spans="1:3" x14ac:dyDescent="0.25">
      <c r="A55" s="39">
        <v>1999</v>
      </c>
      <c r="B55" s="39">
        <v>3</v>
      </c>
      <c r="C55" s="35">
        <v>169.46666666666667</v>
      </c>
    </row>
    <row r="56" spans="1:3" x14ac:dyDescent="0.25">
      <c r="A56" s="39">
        <v>1999</v>
      </c>
      <c r="B56" s="39">
        <v>4</v>
      </c>
      <c r="C56" s="35">
        <v>170.43333333333334</v>
      </c>
    </row>
    <row r="57" spans="1:3" x14ac:dyDescent="0.25">
      <c r="A57" s="39">
        <v>2000</v>
      </c>
      <c r="B57" s="39">
        <v>1</v>
      </c>
      <c r="C57" s="35">
        <v>172.16666666666666</v>
      </c>
    </row>
    <row r="58" spans="1:3" x14ac:dyDescent="0.25">
      <c r="A58" s="39">
        <v>2000</v>
      </c>
      <c r="B58" s="39">
        <v>2</v>
      </c>
      <c r="C58" s="35">
        <v>174</v>
      </c>
    </row>
    <row r="59" spans="1:3" x14ac:dyDescent="0.25">
      <c r="A59" s="39">
        <v>2000</v>
      </c>
      <c r="B59" s="39">
        <v>3</v>
      </c>
      <c r="C59" s="35">
        <v>175.9</v>
      </c>
    </row>
    <row r="60" spans="1:3" x14ac:dyDescent="0.25">
      <c r="A60" s="39">
        <v>2000</v>
      </c>
      <c r="B60" s="39">
        <v>4</v>
      </c>
      <c r="C60" s="35">
        <v>177.16666666666666</v>
      </c>
    </row>
    <row r="61" spans="1:3" x14ac:dyDescent="0.25">
      <c r="A61" s="39">
        <v>2001</v>
      </c>
      <c r="B61" s="39">
        <v>1</v>
      </c>
      <c r="C61" s="35">
        <v>179.23333333333335</v>
      </c>
    </row>
    <row r="62" spans="1:3" x14ac:dyDescent="0.25">
      <c r="A62" s="39">
        <v>2001</v>
      </c>
      <c r="B62" s="39">
        <v>2</v>
      </c>
      <c r="C62" s="35">
        <v>181.23333333333335</v>
      </c>
    </row>
    <row r="63" spans="1:3" x14ac:dyDescent="0.25">
      <c r="A63" s="39">
        <v>2001</v>
      </c>
      <c r="B63" s="39">
        <v>3</v>
      </c>
      <c r="C63" s="35">
        <v>182.13333333333333</v>
      </c>
    </row>
    <row r="64" spans="1:3" x14ac:dyDescent="0.25">
      <c r="A64" s="39">
        <v>2001</v>
      </c>
      <c r="B64" s="39">
        <v>4</v>
      </c>
      <c r="C64" s="35">
        <v>182.13333333333333</v>
      </c>
    </row>
    <row r="65" spans="1:3" x14ac:dyDescent="0.25">
      <c r="A65" s="39">
        <v>2002</v>
      </c>
      <c r="B65" s="39">
        <v>1</v>
      </c>
      <c r="C65" s="35">
        <v>183.20000000000002</v>
      </c>
    </row>
    <row r="66" spans="1:3" x14ac:dyDescent="0.25">
      <c r="A66" s="39">
        <v>2002</v>
      </c>
      <c r="B66" s="39">
        <v>2</v>
      </c>
      <c r="C66" s="35">
        <v>184.79999999999998</v>
      </c>
    </row>
    <row r="67" spans="1:3" x14ac:dyDescent="0.25">
      <c r="A67" s="39">
        <v>2002</v>
      </c>
      <c r="B67" s="39">
        <v>3</v>
      </c>
      <c r="C67" s="35">
        <v>185.23333333333335</v>
      </c>
    </row>
    <row r="68" spans="1:3" x14ac:dyDescent="0.25">
      <c r="A68" s="39">
        <v>2002</v>
      </c>
      <c r="B68" s="39">
        <v>4</v>
      </c>
      <c r="C68" s="35">
        <v>185.70000000000002</v>
      </c>
    </row>
    <row r="69" spans="1:3" x14ac:dyDescent="0.25">
      <c r="A69" s="39">
        <v>2003</v>
      </c>
      <c r="B69" s="39">
        <v>1</v>
      </c>
      <c r="C69" s="35">
        <v>188</v>
      </c>
    </row>
    <row r="70" spans="1:3" x14ac:dyDescent="0.25">
      <c r="A70" s="39">
        <v>2003</v>
      </c>
      <c r="B70" s="39">
        <v>2</v>
      </c>
      <c r="C70" s="35">
        <v>188.46666666666667</v>
      </c>
    </row>
    <row r="71" spans="1:3" x14ac:dyDescent="0.25">
      <c r="A71" s="39">
        <v>2003</v>
      </c>
      <c r="B71" s="39">
        <v>3</v>
      </c>
      <c r="C71" s="35">
        <v>189.06666666666669</v>
      </c>
    </row>
    <row r="72" spans="1:3" x14ac:dyDescent="0.25">
      <c r="A72" s="39">
        <v>2003</v>
      </c>
      <c r="B72" s="39">
        <v>4</v>
      </c>
      <c r="C72" s="35">
        <v>188.73333333333335</v>
      </c>
    </row>
    <row r="73" spans="1:3" x14ac:dyDescent="0.25">
      <c r="A73" s="39">
        <v>2004</v>
      </c>
      <c r="B73" s="39">
        <v>1</v>
      </c>
      <c r="C73" s="35">
        <v>190.80000000000004</v>
      </c>
    </row>
    <row r="74" spans="1:3" x14ac:dyDescent="0.25">
      <c r="A74" s="39">
        <v>2004</v>
      </c>
      <c r="B74" s="39">
        <v>2</v>
      </c>
      <c r="C74" s="35">
        <v>193</v>
      </c>
    </row>
    <row r="75" spans="1:3" x14ac:dyDescent="0.25">
      <c r="A75" s="39">
        <v>2004</v>
      </c>
      <c r="B75" s="39">
        <v>3</v>
      </c>
      <c r="C75" s="35">
        <v>193.23333333333335</v>
      </c>
    </row>
    <row r="76" spans="1:3" x14ac:dyDescent="0.25">
      <c r="A76" s="39">
        <v>2004</v>
      </c>
      <c r="B76" s="39">
        <v>4</v>
      </c>
      <c r="C76" s="35">
        <v>194.76666666666665</v>
      </c>
    </row>
    <row r="77" spans="1:3" x14ac:dyDescent="0.25">
      <c r="A77" s="39">
        <v>2005</v>
      </c>
      <c r="B77" s="39">
        <v>1</v>
      </c>
      <c r="C77" s="35">
        <v>195.76666666666665</v>
      </c>
    </row>
    <row r="78" spans="1:3" x14ac:dyDescent="0.25">
      <c r="A78" s="39">
        <v>2005</v>
      </c>
      <c r="B78" s="39">
        <v>2</v>
      </c>
      <c r="C78" s="35">
        <v>198.46666666666667</v>
      </c>
    </row>
    <row r="79" spans="1:3" x14ac:dyDescent="0.25">
      <c r="A79" s="39">
        <v>2005</v>
      </c>
      <c r="B79" s="39">
        <v>3</v>
      </c>
      <c r="C79" s="35">
        <v>199.96666666666667</v>
      </c>
    </row>
    <row r="80" spans="1:3" x14ac:dyDescent="0.25">
      <c r="A80" s="39">
        <v>2005</v>
      </c>
      <c r="B80" s="39">
        <v>4</v>
      </c>
      <c r="C80" s="35">
        <v>201.33333333333334</v>
      </c>
    </row>
    <row r="81" spans="1:3" x14ac:dyDescent="0.25">
      <c r="A81" s="39">
        <v>2006</v>
      </c>
      <c r="B81" s="39">
        <v>1</v>
      </c>
      <c r="C81" s="35">
        <v>202.73333333333335</v>
      </c>
    </row>
    <row r="82" spans="1:3" x14ac:dyDescent="0.25">
      <c r="A82" s="39">
        <v>2006</v>
      </c>
      <c r="B82" s="39">
        <v>2</v>
      </c>
      <c r="C82" s="35">
        <v>206.20000000000002</v>
      </c>
    </row>
    <row r="83" spans="1:3" x14ac:dyDescent="0.25">
      <c r="A83" s="39">
        <v>2006</v>
      </c>
      <c r="B83" s="39">
        <v>3</v>
      </c>
      <c r="C83" s="35">
        <v>207.33333333333334</v>
      </c>
    </row>
    <row r="84" spans="1:3" x14ac:dyDescent="0.25">
      <c r="A84" s="39">
        <v>2006</v>
      </c>
      <c r="B84" s="39">
        <v>4</v>
      </c>
      <c r="C84" s="35">
        <v>206.5333333333333</v>
      </c>
    </row>
    <row r="85" spans="1:3" x14ac:dyDescent="0.25">
      <c r="A85" s="39">
        <v>2007</v>
      </c>
      <c r="B85" s="39">
        <v>1</v>
      </c>
      <c r="C85" s="35">
        <v>209.18766666666667</v>
      </c>
    </row>
    <row r="86" spans="1:3" x14ac:dyDescent="0.25">
      <c r="A86" s="39">
        <v>2007</v>
      </c>
      <c r="B86" s="39">
        <v>2</v>
      </c>
      <c r="C86" s="35">
        <v>212.59299999999999</v>
      </c>
    </row>
    <row r="87" spans="1:3" x14ac:dyDescent="0.25">
      <c r="A87" s="39">
        <v>2007</v>
      </c>
      <c r="B87" s="39">
        <v>3</v>
      </c>
      <c r="C87" s="35">
        <v>212.62266666666665</v>
      </c>
    </row>
    <row r="88" spans="1:3" x14ac:dyDescent="0.25">
      <c r="A88" s="39">
        <v>2007</v>
      </c>
      <c r="B88" s="39">
        <v>4</v>
      </c>
      <c r="C88" s="35">
        <v>214.51800000000003</v>
      </c>
    </row>
    <row r="89" spans="1:3" x14ac:dyDescent="0.25">
      <c r="A89" s="39">
        <v>2008</v>
      </c>
      <c r="B89" s="39">
        <v>1</v>
      </c>
      <c r="C89" s="35">
        <v>216.87033333333332</v>
      </c>
    </row>
    <row r="90" spans="1:3" x14ac:dyDescent="0.25">
      <c r="A90" s="39">
        <v>2008</v>
      </c>
      <c r="B90" s="39">
        <v>2</v>
      </c>
      <c r="C90" s="35">
        <v>221.16200000000001</v>
      </c>
    </row>
    <row r="91" spans="1:3" x14ac:dyDescent="0.25">
      <c r="A91" s="39">
        <v>2008</v>
      </c>
      <c r="B91" s="39">
        <v>3</v>
      </c>
      <c r="C91" s="35">
        <v>222.94066666666666</v>
      </c>
    </row>
    <row r="92" spans="1:3" x14ac:dyDescent="0.25">
      <c r="A92" s="39">
        <v>2008</v>
      </c>
      <c r="B92" s="39">
        <v>4</v>
      </c>
      <c r="C92" s="35">
        <v>217.61066666666667</v>
      </c>
    </row>
    <row r="93" spans="1:3" x14ac:dyDescent="0.25">
      <c r="A93" s="39">
        <v>2009</v>
      </c>
      <c r="B93" s="39">
        <v>1</v>
      </c>
      <c r="C93" s="35">
        <v>216.79166666666666</v>
      </c>
    </row>
    <row r="94" spans="1:3" x14ac:dyDescent="0.25">
      <c r="A94" s="39">
        <v>2009</v>
      </c>
      <c r="B94" s="39">
        <v>2</v>
      </c>
      <c r="C94" s="35">
        <v>218.78066666666666</v>
      </c>
    </row>
    <row r="95" spans="1:3" x14ac:dyDescent="0.25">
      <c r="A95" s="39">
        <v>2009</v>
      </c>
      <c r="B95" s="39">
        <v>3</v>
      </c>
      <c r="C95" s="35">
        <v>219.88733333333334</v>
      </c>
    </row>
    <row r="96" spans="1:3" x14ac:dyDescent="0.25">
      <c r="A96" s="39">
        <v>2009</v>
      </c>
      <c r="B96" s="39">
        <v>4</v>
      </c>
      <c r="C96" s="35">
        <v>219.82733333333331</v>
      </c>
    </row>
    <row r="97" spans="1:3" x14ac:dyDescent="0.25">
      <c r="A97" s="39">
        <v>2010</v>
      </c>
      <c r="B97" s="39">
        <v>1</v>
      </c>
      <c r="C97" s="35">
        <v>220.32566666666665</v>
      </c>
    </row>
    <row r="98" spans="1:3" x14ac:dyDescent="0.25">
      <c r="A98" s="39">
        <v>2010</v>
      </c>
      <c r="B98" s="39">
        <v>2</v>
      </c>
      <c r="C98" s="35">
        <v>221.25533333333337</v>
      </c>
    </row>
    <row r="99" spans="1:3" x14ac:dyDescent="0.25">
      <c r="A99" s="39">
        <v>2010</v>
      </c>
      <c r="B99" s="39">
        <v>3</v>
      </c>
      <c r="C99" s="35">
        <v>221.41266666666664</v>
      </c>
    </row>
    <row r="100" spans="1:3" x14ac:dyDescent="0.25">
      <c r="A100" s="39">
        <v>2010</v>
      </c>
      <c r="B100" s="39">
        <v>4</v>
      </c>
      <c r="C100" s="35">
        <v>221.82000000000002</v>
      </c>
    </row>
    <row r="101" spans="1:3" x14ac:dyDescent="0.25">
      <c r="A101" s="39">
        <v>2011</v>
      </c>
      <c r="B101" s="39">
        <v>1</v>
      </c>
      <c r="C101" s="35">
        <v>224.71266666666668</v>
      </c>
    </row>
    <row r="102" spans="1:3" x14ac:dyDescent="0.25">
      <c r="A102" s="39">
        <v>2011</v>
      </c>
      <c r="B102" s="39">
        <v>2</v>
      </c>
      <c r="C102" s="35">
        <v>228.14266666666663</v>
      </c>
    </row>
    <row r="103" spans="1:3" x14ac:dyDescent="0.25">
      <c r="A103" s="39">
        <v>2011</v>
      </c>
      <c r="B103" s="39">
        <v>3</v>
      </c>
      <c r="C103" s="35">
        <v>228.39133333333334</v>
      </c>
    </row>
    <row r="104" spans="1:3" x14ac:dyDescent="0.25">
      <c r="A104" s="39">
        <v>2011</v>
      </c>
      <c r="B104" s="39">
        <v>4</v>
      </c>
      <c r="C104" s="35">
        <v>228.69433333333333</v>
      </c>
    </row>
    <row r="105" spans="1:3" x14ac:dyDescent="0.25">
      <c r="A105" s="39">
        <v>2012</v>
      </c>
      <c r="B105" s="39">
        <v>1</v>
      </c>
      <c r="C105" s="35">
        <v>230.33799999999999</v>
      </c>
    </row>
    <row r="106" spans="1:3" x14ac:dyDescent="0.25">
      <c r="A106" s="39">
        <v>2012</v>
      </c>
      <c r="B106" s="39">
        <v>2</v>
      </c>
      <c r="C106" s="35">
        <v>232.77166666666668</v>
      </c>
    </row>
    <row r="107" spans="1:3" x14ac:dyDescent="0.25">
      <c r="A107" s="39">
        <v>2012</v>
      </c>
      <c r="B107" s="39">
        <v>3</v>
      </c>
      <c r="C107" s="35">
        <v>232.99233333333333</v>
      </c>
    </row>
    <row r="108" spans="1:3" x14ac:dyDescent="0.25">
      <c r="A108" s="39">
        <v>2012</v>
      </c>
      <c r="B108" s="39">
        <v>4</v>
      </c>
      <c r="C108" s="35">
        <v>233.40033333333335</v>
      </c>
    </row>
    <row r="109" spans="1:3" x14ac:dyDescent="0.25">
      <c r="A109" s="39">
        <v>2013</v>
      </c>
      <c r="B109" s="39">
        <v>1</v>
      </c>
      <c r="C109" s="35">
        <v>234.28833333333333</v>
      </c>
    </row>
    <row r="110" spans="1:3" x14ac:dyDescent="0.25">
      <c r="A110" s="39">
        <v>2013</v>
      </c>
      <c r="B110" s="39">
        <v>2</v>
      </c>
      <c r="C110" s="35">
        <v>235.898</v>
      </c>
    </row>
    <row r="111" spans="1:3" x14ac:dyDescent="0.25">
      <c r="A111" s="39">
        <v>2013</v>
      </c>
      <c r="B111" s="39">
        <v>3</v>
      </c>
      <c r="C111" s="35">
        <v>236.69266666666667</v>
      </c>
    </row>
    <row r="112" spans="1:3" x14ac:dyDescent="0.25">
      <c r="A112" s="39">
        <v>2013</v>
      </c>
      <c r="B112" s="39">
        <v>4</v>
      </c>
      <c r="C112" s="35">
        <v>236.41633333333334</v>
      </c>
    </row>
    <row r="113" spans="1:3" x14ac:dyDescent="0.25">
      <c r="A113" s="39">
        <v>2014</v>
      </c>
      <c r="B113" s="39">
        <v>1</v>
      </c>
      <c r="C113" s="35">
        <v>237.80433333333335</v>
      </c>
    </row>
    <row r="114" spans="1:3" x14ac:dyDescent="0.25">
      <c r="A114" s="39">
        <v>2014</v>
      </c>
      <c r="B114" s="39">
        <v>2</v>
      </c>
      <c r="C114" s="35">
        <v>240.92466666666667</v>
      </c>
    </row>
    <row r="115" spans="1:3" x14ac:dyDescent="0.25">
      <c r="A115" s="39">
        <v>2014</v>
      </c>
      <c r="B115" s="39">
        <v>3</v>
      </c>
      <c r="C115" s="35">
        <v>241.80999999999997</v>
      </c>
    </row>
    <row r="116" spans="1:3" x14ac:dyDescent="0.25">
      <c r="A116" s="39">
        <v>2014</v>
      </c>
      <c r="B116" s="39">
        <v>4</v>
      </c>
      <c r="C116" s="35">
        <v>240.32166666666669</v>
      </c>
    </row>
    <row r="117" spans="1:3" x14ac:dyDescent="0.25">
      <c r="A117" s="39">
        <v>2015</v>
      </c>
      <c r="B117" s="39">
        <v>1</v>
      </c>
      <c r="C117" s="35">
        <v>239.9186666666667</v>
      </c>
    </row>
    <row r="118" spans="1:3" x14ac:dyDescent="0.25">
      <c r="A118" s="39">
        <v>2015</v>
      </c>
      <c r="B118" s="39">
        <v>2</v>
      </c>
      <c r="C118" s="35">
        <v>243.62033333333332</v>
      </c>
    </row>
    <row r="119" spans="1:3" x14ac:dyDescent="0.25">
      <c r="A119" s="39">
        <v>2015</v>
      </c>
      <c r="B119" s="39">
        <v>3</v>
      </c>
      <c r="C119" s="35">
        <v>244.678</v>
      </c>
    </row>
    <row r="120" spans="1:3" x14ac:dyDescent="0.25">
      <c r="A120" s="39">
        <v>2015</v>
      </c>
      <c r="B120" s="39">
        <v>4</v>
      </c>
      <c r="C120" s="35">
        <v>243.84133333333332</v>
      </c>
    </row>
    <row r="121" spans="1:3" x14ac:dyDescent="0.25">
      <c r="A121" s="39">
        <v>2016</v>
      </c>
      <c r="B121" s="39">
        <v>1</v>
      </c>
      <c r="C121" s="35">
        <v>244.94166666666669</v>
      </c>
    </row>
    <row r="122" spans="1:3" x14ac:dyDescent="0.25">
      <c r="A122" s="39">
        <v>2016</v>
      </c>
      <c r="B122" s="39">
        <v>2</v>
      </c>
      <c r="C122" s="35">
        <v>247.55733333333333</v>
      </c>
    </row>
    <row r="123" spans="1:3" x14ac:dyDescent="0.25">
      <c r="A123" s="39">
        <v>2016</v>
      </c>
      <c r="B123" s="39">
        <v>3</v>
      </c>
      <c r="C123" s="35">
        <v>248.70233333333331</v>
      </c>
    </row>
    <row r="124" spans="1:3" x14ac:dyDescent="0.25">
      <c r="A124" s="39">
        <v>2016</v>
      </c>
      <c r="B124" s="39">
        <v>4</v>
      </c>
      <c r="C124" s="35">
        <v>249.62033333333332</v>
      </c>
    </row>
    <row r="125" spans="1:3" x14ac:dyDescent="0.25">
      <c r="A125" s="39">
        <v>2017</v>
      </c>
      <c r="B125" s="39">
        <v>1</v>
      </c>
      <c r="C125" s="35">
        <v>252.00500000000002</v>
      </c>
    </row>
    <row r="126" spans="1:3" x14ac:dyDescent="0.25">
      <c r="A126" s="39">
        <v>2017</v>
      </c>
      <c r="B126" s="39">
        <v>2</v>
      </c>
      <c r="C126" s="35">
        <v>254.21833333333333</v>
      </c>
    </row>
    <row r="127" spans="1:3" x14ac:dyDescent="0.25">
      <c r="A127" s="39">
        <v>2017</v>
      </c>
      <c r="B127" s="39">
        <v>3</v>
      </c>
      <c r="C127" s="35">
        <v>255.49800000000002</v>
      </c>
    </row>
    <row r="128" spans="1:3" x14ac:dyDescent="0.25">
      <c r="A128" s="39">
        <v>2017</v>
      </c>
      <c r="B128" s="39">
        <v>4</v>
      </c>
      <c r="C128" s="35">
        <v>257.23199999999997</v>
      </c>
    </row>
    <row r="129" spans="1:3" x14ac:dyDescent="0.25">
      <c r="A129" s="39">
        <v>2018</v>
      </c>
      <c r="B129" s="39">
        <v>1</v>
      </c>
      <c r="C129" s="35">
        <v>259.8726666666667</v>
      </c>
    </row>
    <row r="130" spans="1:3" x14ac:dyDescent="0.25">
      <c r="A130" s="39">
        <v>2018</v>
      </c>
      <c r="B130" s="39">
        <v>2</v>
      </c>
      <c r="C130" s="35">
        <v>263.00299999999999</v>
      </c>
    </row>
    <row r="131" spans="1:3" x14ac:dyDescent="0.25">
      <c r="A131" s="39">
        <v>2018</v>
      </c>
      <c r="B131" s="39">
        <v>3</v>
      </c>
      <c r="C131" s="35">
        <v>264.49033333333335</v>
      </c>
    </row>
    <row r="132" spans="1:3" x14ac:dyDescent="0.25">
      <c r="A132" s="39">
        <v>2018</v>
      </c>
      <c r="B132" s="39">
        <v>4</v>
      </c>
      <c r="C132" s="35">
        <v>265.68733333333336</v>
      </c>
    </row>
    <row r="133" spans="1:3" x14ac:dyDescent="0.25">
      <c r="A133" s="39">
        <v>2019</v>
      </c>
      <c r="B133" s="39">
        <v>1</v>
      </c>
      <c r="C133" s="35">
        <v>266.40299999999996</v>
      </c>
    </row>
    <row r="134" spans="1:3" x14ac:dyDescent="0.25">
      <c r="A134" s="39">
        <v>2019</v>
      </c>
      <c r="B134" s="39">
        <v>2</v>
      </c>
      <c r="C134" s="35">
        <v>270.45300000000003</v>
      </c>
    </row>
    <row r="135" spans="1:3" x14ac:dyDescent="0.25">
      <c r="A135" s="39">
        <v>2019</v>
      </c>
      <c r="B135" s="39">
        <v>3</v>
      </c>
      <c r="C135" s="35">
        <v>271.46499999999997</v>
      </c>
    </row>
    <row r="136" spans="1:3" x14ac:dyDescent="0.25">
      <c r="A136" s="39">
        <v>2019</v>
      </c>
      <c r="B136" s="39">
        <v>4</v>
      </c>
      <c r="C136" s="35">
        <v>273.07866666666672</v>
      </c>
    </row>
    <row r="137" spans="1:3" x14ac:dyDescent="0.25">
      <c r="A137" s="39">
        <v>2020</v>
      </c>
      <c r="B137" s="39">
        <v>1</v>
      </c>
      <c r="C137" s="35">
        <v>273.91566666666665</v>
      </c>
    </row>
    <row r="138" spans="1:3" x14ac:dyDescent="0.25">
      <c r="A138" s="39">
        <v>2020</v>
      </c>
      <c r="B138" s="39">
        <v>2</v>
      </c>
      <c r="C138" s="35">
        <v>273.37666666666667</v>
      </c>
    </row>
    <row r="139" spans="1:3" x14ac:dyDescent="0.25">
      <c r="A139" s="39">
        <v>2020</v>
      </c>
      <c r="B139" s="39">
        <v>3</v>
      </c>
      <c r="C139" s="35">
        <v>276.154</v>
      </c>
    </row>
    <row r="140" spans="1:3" x14ac:dyDescent="0.25">
      <c r="A140" s="39">
        <v>2020</v>
      </c>
      <c r="B140" s="39">
        <v>4</v>
      </c>
      <c r="C140" s="35">
        <v>276.78133333333335</v>
      </c>
    </row>
    <row r="141" spans="1:3" x14ac:dyDescent="0.25">
      <c r="A141" s="39" t="s">
        <v>65</v>
      </c>
      <c r="B141" s="39" t="s">
        <v>65</v>
      </c>
      <c r="C141" s="35"/>
    </row>
    <row r="142" spans="1:3" x14ac:dyDescent="0.25">
      <c r="A142" s="39" t="s">
        <v>53</v>
      </c>
      <c r="C142" s="35">
        <v>192.91092401960776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65"/>
  <sheetViews>
    <sheetView workbookViewId="0">
      <selection activeCell="H1" sqref="H1"/>
    </sheetView>
  </sheetViews>
  <sheetFormatPr defaultColWidth="8.85546875" defaultRowHeight="15" x14ac:dyDescent="0.25"/>
  <cols>
    <col min="1" max="1" width="9.140625" style="10"/>
  </cols>
  <sheetData>
    <row r="3" spans="1:5" x14ac:dyDescent="0.25">
      <c r="B3" t="s">
        <v>41</v>
      </c>
    </row>
    <row r="5" spans="1:5" x14ac:dyDescent="0.25">
      <c r="A5" s="10" t="s">
        <v>38</v>
      </c>
      <c r="B5" t="s">
        <v>39</v>
      </c>
      <c r="C5" t="s">
        <v>36</v>
      </c>
      <c r="D5" t="s">
        <v>37</v>
      </c>
      <c r="E5" t="s">
        <v>40</v>
      </c>
    </row>
    <row r="6" spans="1:5" s="14" customFormat="1" x14ac:dyDescent="0.25">
      <c r="A6" s="19">
        <v>2013</v>
      </c>
      <c r="B6" s="19">
        <v>1</v>
      </c>
      <c r="C6" s="19" t="str">
        <f t="shared" ref="C6:C65" si="0">B6&amp;"-"&amp;A6</f>
        <v>1-2013</v>
      </c>
      <c r="D6" s="19">
        <v>232.75899999999999</v>
      </c>
      <c r="E6" s="19">
        <f t="shared" ref="E6:E65" si="1">254.738/D6</f>
        <v>1.0944281424133977</v>
      </c>
    </row>
    <row r="7" spans="1:5" s="14" customFormat="1" x14ac:dyDescent="0.25">
      <c r="A7" s="19">
        <v>2013</v>
      </c>
      <c r="B7" s="19">
        <v>2</v>
      </c>
      <c r="C7" s="19" t="str">
        <f t="shared" si="0"/>
        <v>2-2013</v>
      </c>
      <c r="D7" s="19">
        <v>234.595</v>
      </c>
      <c r="E7" s="19">
        <f t="shared" si="1"/>
        <v>1.0858628700526438</v>
      </c>
    </row>
    <row r="8" spans="1:5" s="14" customFormat="1" x14ac:dyDescent="0.25">
      <c r="A8" s="19">
        <v>2013</v>
      </c>
      <c r="B8" s="19">
        <v>3</v>
      </c>
      <c r="C8" s="19" t="str">
        <f t="shared" si="0"/>
        <v>3-2013</v>
      </c>
      <c r="D8" s="19">
        <v>235.511</v>
      </c>
      <c r="E8" s="19">
        <f t="shared" si="1"/>
        <v>1.0816394987919884</v>
      </c>
    </row>
    <row r="9" spans="1:5" s="14" customFormat="1" x14ac:dyDescent="0.25">
      <c r="A9" s="19">
        <v>2013</v>
      </c>
      <c r="B9" s="19">
        <v>4</v>
      </c>
      <c r="C9" s="19" t="str">
        <f t="shared" si="0"/>
        <v>4-2013</v>
      </c>
      <c r="D9" s="19">
        <v>235.488</v>
      </c>
      <c r="E9" s="19">
        <f t="shared" si="1"/>
        <v>1.0817451420029895</v>
      </c>
    </row>
    <row r="10" spans="1:5" s="14" customFormat="1" x14ac:dyDescent="0.25">
      <c r="A10" s="19">
        <v>2013</v>
      </c>
      <c r="B10" s="19">
        <v>5</v>
      </c>
      <c r="C10" s="19" t="str">
        <f t="shared" si="0"/>
        <v>5-2013</v>
      </c>
      <c r="D10" s="19">
        <v>235.97900000000001</v>
      </c>
      <c r="E10" s="19">
        <f t="shared" si="1"/>
        <v>1.0794943617864301</v>
      </c>
    </row>
    <row r="11" spans="1:5" s="14" customFormat="1" x14ac:dyDescent="0.25">
      <c r="A11" s="19">
        <v>2013</v>
      </c>
      <c r="B11" s="19">
        <v>6</v>
      </c>
      <c r="C11" s="19" t="str">
        <f t="shared" si="0"/>
        <v>6-2013</v>
      </c>
      <c r="D11" s="19">
        <v>236.227</v>
      </c>
      <c r="E11" s="19">
        <f t="shared" si="1"/>
        <v>1.0783610679558222</v>
      </c>
    </row>
    <row r="12" spans="1:5" s="14" customFormat="1" x14ac:dyDescent="0.25">
      <c r="A12" s="19">
        <v>2013</v>
      </c>
      <c r="B12" s="19">
        <v>7</v>
      </c>
      <c r="C12" s="19" t="str">
        <f t="shared" si="0"/>
        <v>7-2013</v>
      </c>
      <c r="D12" s="19">
        <v>236.34100000000001</v>
      </c>
      <c r="E12" s="19">
        <f t="shared" si="1"/>
        <v>1.0778409163031382</v>
      </c>
    </row>
    <row r="13" spans="1:5" s="14" customFormat="1" x14ac:dyDescent="0.25">
      <c r="A13" s="19">
        <v>2013</v>
      </c>
      <c r="B13" s="19">
        <v>8</v>
      </c>
      <c r="C13" s="19" t="str">
        <f t="shared" si="0"/>
        <v>8-2013</v>
      </c>
      <c r="D13" s="19">
        <v>236.59100000000001</v>
      </c>
      <c r="E13" s="19">
        <f t="shared" si="1"/>
        <v>1.0767019878186406</v>
      </c>
    </row>
    <row r="14" spans="1:5" s="14" customFormat="1" x14ac:dyDescent="0.25">
      <c r="A14" s="19">
        <v>2013</v>
      </c>
      <c r="B14" s="19">
        <v>9</v>
      </c>
      <c r="C14" s="19" t="str">
        <f t="shared" si="0"/>
        <v>9-2013</v>
      </c>
      <c r="D14" s="19">
        <v>237.14599999999999</v>
      </c>
      <c r="E14" s="19">
        <f t="shared" si="1"/>
        <v>1.0741821493932009</v>
      </c>
    </row>
    <row r="15" spans="1:5" s="14" customFormat="1" x14ac:dyDescent="0.25">
      <c r="A15" s="19">
        <v>2013</v>
      </c>
      <c r="B15" s="19">
        <v>10</v>
      </c>
      <c r="C15" s="19" t="str">
        <f t="shared" si="0"/>
        <v>10-2013</v>
      </c>
      <c r="D15" s="19">
        <v>237</v>
      </c>
      <c r="E15" s="19">
        <f t="shared" si="1"/>
        <v>1.07484388185654</v>
      </c>
    </row>
    <row r="16" spans="1:5" s="14" customFormat="1" x14ac:dyDescent="0.25">
      <c r="A16" s="19">
        <v>2013</v>
      </c>
      <c r="B16" s="19">
        <v>11</v>
      </c>
      <c r="C16" s="19" t="str">
        <f t="shared" si="0"/>
        <v>11-2013</v>
      </c>
      <c r="D16" s="19">
        <v>236.15299999999999</v>
      </c>
      <c r="E16" s="19">
        <f t="shared" si="1"/>
        <v>1.0786989790517165</v>
      </c>
    </row>
    <row r="17" spans="1:5" s="14" customFormat="1" x14ac:dyDescent="0.25">
      <c r="A17" s="19">
        <v>2013</v>
      </c>
      <c r="B17" s="19">
        <v>12</v>
      </c>
      <c r="C17" s="19" t="str">
        <f t="shared" si="0"/>
        <v>12-2013</v>
      </c>
      <c r="D17" s="19">
        <v>236.096</v>
      </c>
      <c r="E17" s="19">
        <f t="shared" si="1"/>
        <v>1.0789594063431824</v>
      </c>
    </row>
    <row r="18" spans="1:5" s="14" customFormat="1" x14ac:dyDescent="0.25">
      <c r="A18" s="19">
        <v>2014</v>
      </c>
      <c r="B18" s="19">
        <v>1</v>
      </c>
      <c r="C18" s="19" t="str">
        <f t="shared" si="0"/>
        <v>1-2014</v>
      </c>
      <c r="D18" s="19">
        <v>236.70699999999999</v>
      </c>
      <c r="E18" s="19">
        <f t="shared" si="1"/>
        <v>1.0761743421191601</v>
      </c>
    </row>
    <row r="19" spans="1:5" s="14" customFormat="1" x14ac:dyDescent="0.25">
      <c r="A19" s="19">
        <v>2014</v>
      </c>
      <c r="B19" s="19">
        <v>2</v>
      </c>
      <c r="C19" s="19" t="str">
        <f t="shared" si="0"/>
        <v>2-2014</v>
      </c>
      <c r="D19" s="19">
        <v>237.614</v>
      </c>
      <c r="E19" s="19">
        <f t="shared" si="1"/>
        <v>1.0720664607304282</v>
      </c>
    </row>
    <row r="20" spans="1:5" s="14" customFormat="1" x14ac:dyDescent="0.25">
      <c r="A20" s="19">
        <v>2014</v>
      </c>
      <c r="B20" s="19">
        <v>3</v>
      </c>
      <c r="C20" s="19" t="str">
        <f t="shared" si="0"/>
        <v>3-2014</v>
      </c>
      <c r="D20" s="19">
        <v>239.09200000000001</v>
      </c>
      <c r="E20" s="19">
        <f t="shared" si="1"/>
        <v>1.0654392451441286</v>
      </c>
    </row>
    <row r="21" spans="1:5" s="14" customFormat="1" x14ac:dyDescent="0.25">
      <c r="A21" s="19">
        <v>2014</v>
      </c>
      <c r="B21" s="19">
        <v>4</v>
      </c>
      <c r="C21" s="19" t="str">
        <f t="shared" si="0"/>
        <v>4-2014</v>
      </c>
      <c r="D21" s="19">
        <v>239.80799999999999</v>
      </c>
      <c r="E21" s="19">
        <f t="shared" si="1"/>
        <v>1.0622581398452096</v>
      </c>
    </row>
    <row r="22" spans="1:5" s="14" customFormat="1" x14ac:dyDescent="0.25">
      <c r="A22" s="19">
        <v>2014</v>
      </c>
      <c r="B22" s="19">
        <v>5</v>
      </c>
      <c r="C22" s="19" t="str">
        <f t="shared" si="0"/>
        <v>5-2014</v>
      </c>
      <c r="D22" s="19">
        <v>241.35</v>
      </c>
      <c r="E22" s="19">
        <f t="shared" si="1"/>
        <v>1.0554713072301636</v>
      </c>
    </row>
    <row r="23" spans="1:5" s="14" customFormat="1" x14ac:dyDescent="0.25">
      <c r="A23" s="19">
        <v>2014</v>
      </c>
      <c r="B23" s="19">
        <v>6</v>
      </c>
      <c r="C23" s="19" t="str">
        <f t="shared" si="0"/>
        <v>6-2014</v>
      </c>
      <c r="D23" s="19">
        <v>241.61600000000001</v>
      </c>
      <c r="E23" s="19">
        <f t="shared" si="1"/>
        <v>1.0543093172637572</v>
      </c>
    </row>
    <row r="24" spans="1:5" s="14" customFormat="1" x14ac:dyDescent="0.25">
      <c r="A24" s="19">
        <v>2014</v>
      </c>
      <c r="B24" s="19">
        <v>7</v>
      </c>
      <c r="C24" s="19" t="str">
        <f t="shared" si="0"/>
        <v>7-2014</v>
      </c>
      <c r="D24" s="19">
        <v>241.85</v>
      </c>
      <c r="E24" s="19">
        <f t="shared" si="1"/>
        <v>1.0532892288608642</v>
      </c>
    </row>
    <row r="25" spans="1:5" s="14" customFormat="1" x14ac:dyDescent="0.25">
      <c r="A25" s="19">
        <v>2014</v>
      </c>
      <c r="B25" s="19">
        <v>8</v>
      </c>
      <c r="C25" s="19" t="str">
        <f t="shared" si="0"/>
        <v>8-2014</v>
      </c>
      <c r="D25" s="19">
        <v>241.66</v>
      </c>
      <c r="E25" s="19">
        <f t="shared" si="1"/>
        <v>1.0541173549615162</v>
      </c>
    </row>
    <row r="26" spans="1:5" s="14" customFormat="1" x14ac:dyDescent="0.25">
      <c r="A26" s="19">
        <v>2014</v>
      </c>
      <c r="B26" s="19">
        <v>9</v>
      </c>
      <c r="C26" s="19" t="str">
        <f t="shared" si="0"/>
        <v>9-2014</v>
      </c>
      <c r="D26" s="19">
        <v>241.92</v>
      </c>
      <c r="E26" s="19">
        <f t="shared" si="1"/>
        <v>1.0529844576719578</v>
      </c>
    </row>
    <row r="27" spans="1:5" s="14" customFormat="1" x14ac:dyDescent="0.25">
      <c r="A27" s="19">
        <v>2014</v>
      </c>
      <c r="B27" s="19">
        <v>10</v>
      </c>
      <c r="C27" s="19" t="str">
        <f t="shared" si="0"/>
        <v>10-2014</v>
      </c>
      <c r="D27" s="19">
        <v>241.65</v>
      </c>
      <c r="E27" s="19">
        <f t="shared" si="1"/>
        <v>1.0541609766190772</v>
      </c>
    </row>
    <row r="28" spans="1:5" s="14" customFormat="1" x14ac:dyDescent="0.25">
      <c r="A28" s="19">
        <v>2014</v>
      </c>
      <c r="B28" s="19">
        <v>11</v>
      </c>
      <c r="C28" s="19" t="str">
        <f t="shared" si="0"/>
        <v>11-2014</v>
      </c>
      <c r="D28" s="19">
        <v>240.22</v>
      </c>
      <c r="E28" s="19">
        <f t="shared" si="1"/>
        <v>1.0604362667554741</v>
      </c>
    </row>
    <row r="29" spans="1:5" s="14" customFormat="1" x14ac:dyDescent="0.25">
      <c r="A29" s="19">
        <v>2014</v>
      </c>
      <c r="B29" s="19">
        <v>12</v>
      </c>
      <c r="C29" s="19" t="str">
        <f t="shared" si="0"/>
        <v>12-2014</v>
      </c>
      <c r="D29" s="19">
        <v>239.095</v>
      </c>
      <c r="E29" s="19">
        <f t="shared" si="1"/>
        <v>1.0654258767435538</v>
      </c>
    </row>
    <row r="30" spans="1:5" x14ac:dyDescent="0.25">
      <c r="A30" s="19">
        <v>2015</v>
      </c>
      <c r="B30" s="19">
        <v>1</v>
      </c>
      <c r="C30" s="19" t="str">
        <f t="shared" si="0"/>
        <v>1-2015</v>
      </c>
      <c r="D30" s="19">
        <v>238.31800000000001</v>
      </c>
      <c r="E30" s="19">
        <f t="shared" si="1"/>
        <v>1.0688995375926282</v>
      </c>
    </row>
    <row r="31" spans="1:5" x14ac:dyDescent="0.25">
      <c r="A31" s="19">
        <v>2015</v>
      </c>
      <c r="B31" s="19">
        <v>2</v>
      </c>
      <c r="C31" s="19" t="str">
        <f t="shared" si="0"/>
        <v>2-2015</v>
      </c>
      <c r="D31" s="19">
        <v>239.74799999999999</v>
      </c>
      <c r="E31" s="19">
        <f t="shared" si="1"/>
        <v>1.0625239835160252</v>
      </c>
    </row>
    <row r="32" spans="1:5" x14ac:dyDescent="0.25">
      <c r="A32" s="19">
        <v>2015</v>
      </c>
      <c r="B32" s="19">
        <v>3</v>
      </c>
      <c r="C32" s="19" t="str">
        <f t="shared" si="0"/>
        <v>3-2015</v>
      </c>
      <c r="D32" s="19">
        <v>241.69</v>
      </c>
      <c r="E32" s="19">
        <f t="shared" si="1"/>
        <v>1.0539865116471514</v>
      </c>
    </row>
    <row r="33" spans="1:7" x14ac:dyDescent="0.25">
      <c r="A33" s="19">
        <v>2015</v>
      </c>
      <c r="B33" s="19">
        <v>4</v>
      </c>
      <c r="C33" s="19" t="str">
        <f t="shared" si="0"/>
        <v>4-2015</v>
      </c>
      <c r="D33" s="19">
        <v>242.30199999999999</v>
      </c>
      <c r="E33" s="19">
        <f t="shared" si="1"/>
        <v>1.0513243803187757</v>
      </c>
    </row>
    <row r="34" spans="1:7" x14ac:dyDescent="0.25">
      <c r="A34" s="19">
        <v>2015</v>
      </c>
      <c r="B34" s="19">
        <v>5</v>
      </c>
      <c r="C34" s="19" t="str">
        <f t="shared" si="0"/>
        <v>5-2015</v>
      </c>
      <c r="D34" s="19">
        <v>244.227</v>
      </c>
      <c r="E34" s="19">
        <f t="shared" si="1"/>
        <v>1.0430378295602043</v>
      </c>
    </row>
    <row r="35" spans="1:7" x14ac:dyDescent="0.25">
      <c r="A35" s="19">
        <v>2015</v>
      </c>
      <c r="B35" s="19">
        <v>6</v>
      </c>
      <c r="C35" s="19" t="str">
        <f t="shared" si="0"/>
        <v>6-2015</v>
      </c>
      <c r="D35" s="19">
        <v>244.33199999999999</v>
      </c>
      <c r="E35" s="19">
        <f t="shared" si="1"/>
        <v>1.0425895912119576</v>
      </c>
    </row>
    <row r="36" spans="1:7" x14ac:dyDescent="0.25">
      <c r="A36" s="19">
        <v>2015</v>
      </c>
      <c r="B36" s="19">
        <v>7</v>
      </c>
      <c r="C36" s="19" t="str">
        <f t="shared" si="0"/>
        <v>7-2015</v>
      </c>
      <c r="D36" s="19">
        <v>245.04</v>
      </c>
      <c r="E36" s="19">
        <f t="shared" si="1"/>
        <v>1.0395772118837741</v>
      </c>
    </row>
    <row r="37" spans="1:7" x14ac:dyDescent="0.25">
      <c r="A37" s="19">
        <v>2015</v>
      </c>
      <c r="B37" s="19">
        <v>8</v>
      </c>
      <c r="C37" s="19" t="str">
        <f t="shared" si="0"/>
        <v>8-2015</v>
      </c>
      <c r="D37" s="19">
        <v>244.73699999999999</v>
      </c>
      <c r="E37" s="19">
        <f t="shared" si="1"/>
        <v>1.0408642747112207</v>
      </c>
    </row>
    <row r="38" spans="1:7" x14ac:dyDescent="0.25">
      <c r="A38" s="19">
        <v>2015</v>
      </c>
      <c r="B38" s="19">
        <v>9</v>
      </c>
      <c r="C38" s="19" t="str">
        <f t="shared" si="0"/>
        <v>9-2015</v>
      </c>
      <c r="D38" s="19">
        <v>244.25700000000001</v>
      </c>
      <c r="E38" s="19">
        <f t="shared" si="1"/>
        <v>1.0429097221369295</v>
      </c>
    </row>
    <row r="39" spans="1:7" x14ac:dyDescent="0.25">
      <c r="A39" s="19">
        <v>2015</v>
      </c>
      <c r="B39" s="19">
        <v>10</v>
      </c>
      <c r="C39" s="19" t="str">
        <f t="shared" si="0"/>
        <v>10-2015</v>
      </c>
      <c r="D39" s="19">
        <v>244.34100000000001</v>
      </c>
      <c r="E39" s="19">
        <f t="shared" si="1"/>
        <v>1.0425511887075849</v>
      </c>
    </row>
    <row r="40" spans="1:7" x14ac:dyDescent="0.25">
      <c r="A40" s="19">
        <v>2015</v>
      </c>
      <c r="B40" s="19">
        <v>11</v>
      </c>
      <c r="C40" s="19" t="str">
        <f t="shared" si="0"/>
        <v>11-2015</v>
      </c>
      <c r="D40" s="19">
        <v>243.749</v>
      </c>
      <c r="E40" s="19">
        <f t="shared" si="1"/>
        <v>1.0450832618800487</v>
      </c>
      <c r="G40" t="s">
        <v>34</v>
      </c>
    </row>
    <row r="41" spans="1:7" x14ac:dyDescent="0.25">
      <c r="A41" s="19">
        <v>2015</v>
      </c>
      <c r="B41" s="19">
        <v>12</v>
      </c>
      <c r="C41" s="19" t="str">
        <f t="shared" si="0"/>
        <v>12-2015</v>
      </c>
      <c r="D41" s="19">
        <v>243.434</v>
      </c>
      <c r="E41" s="19">
        <f t="shared" si="1"/>
        <v>1.0464355841829818</v>
      </c>
      <c r="G41" t="s">
        <v>34</v>
      </c>
    </row>
    <row r="42" spans="1:7" x14ac:dyDescent="0.25">
      <c r="A42" s="19">
        <v>2016</v>
      </c>
      <c r="B42" s="19">
        <v>1</v>
      </c>
      <c r="C42" s="19" t="str">
        <f t="shared" si="0"/>
        <v>1-2016</v>
      </c>
      <c r="D42" s="19">
        <v>244.6</v>
      </c>
      <c r="E42" s="19">
        <f t="shared" si="1"/>
        <v>1.0414472608340148</v>
      </c>
    </row>
    <row r="43" spans="1:7" x14ac:dyDescent="0.25">
      <c r="A43" s="19">
        <v>2016</v>
      </c>
      <c r="B43" s="19">
        <v>2</v>
      </c>
      <c r="C43" s="19" t="str">
        <f t="shared" si="0"/>
        <v>2-2016</v>
      </c>
      <c r="D43" s="19">
        <v>244.821</v>
      </c>
      <c r="E43" s="19">
        <f t="shared" si="1"/>
        <v>1.040507146037309</v>
      </c>
    </row>
    <row r="44" spans="1:7" x14ac:dyDescent="0.25">
      <c r="A44" s="19">
        <v>2016</v>
      </c>
      <c r="B44" s="19">
        <v>3</v>
      </c>
      <c r="C44" s="19" t="str">
        <f t="shared" si="0"/>
        <v>3-2016</v>
      </c>
      <c r="D44" s="19">
        <v>245.404</v>
      </c>
      <c r="E44" s="19">
        <f t="shared" si="1"/>
        <v>1.0380352398493913</v>
      </c>
    </row>
    <row r="45" spans="1:7" x14ac:dyDescent="0.25">
      <c r="A45" s="19">
        <v>2016</v>
      </c>
      <c r="B45" s="19">
        <v>4</v>
      </c>
      <c r="C45" s="19" t="str">
        <f t="shared" si="0"/>
        <v>4-2016</v>
      </c>
      <c r="D45" s="19">
        <v>246.589</v>
      </c>
      <c r="E45" s="19">
        <f t="shared" si="1"/>
        <v>1.0330468917916047</v>
      </c>
    </row>
    <row r="46" spans="1:7" x14ac:dyDescent="0.25">
      <c r="A46" s="19">
        <v>2016</v>
      </c>
      <c r="B46" s="19">
        <v>5</v>
      </c>
      <c r="C46" s="19" t="str">
        <f t="shared" si="0"/>
        <v>5-2016</v>
      </c>
      <c r="D46" s="19">
        <v>247.85499999999999</v>
      </c>
      <c r="E46" s="19">
        <f t="shared" si="1"/>
        <v>1.0277702689072241</v>
      </c>
    </row>
    <row r="47" spans="1:7" x14ac:dyDescent="0.25">
      <c r="A47" s="19">
        <v>2016</v>
      </c>
      <c r="B47" s="19">
        <v>6</v>
      </c>
      <c r="C47" s="19" t="str">
        <f t="shared" si="0"/>
        <v>6-2016</v>
      </c>
      <c r="D47" s="19">
        <v>248.22800000000001</v>
      </c>
      <c r="E47" s="19">
        <f t="shared" si="1"/>
        <v>1.0262258891019547</v>
      </c>
    </row>
    <row r="48" spans="1:7" x14ac:dyDescent="0.25">
      <c r="A48" s="19">
        <v>2016</v>
      </c>
      <c r="B48" s="19">
        <v>7</v>
      </c>
      <c r="C48" s="19" t="str">
        <f t="shared" si="0"/>
        <v>7-2016</v>
      </c>
      <c r="D48" s="19">
        <v>248.375</v>
      </c>
      <c r="E48" s="19">
        <f t="shared" si="1"/>
        <v>1.0256185203824861</v>
      </c>
    </row>
    <row r="49" spans="1:5" x14ac:dyDescent="0.25">
      <c r="A49" s="19">
        <v>2016</v>
      </c>
      <c r="B49" s="19">
        <v>8</v>
      </c>
      <c r="C49" s="19" t="str">
        <f t="shared" si="0"/>
        <v>8-2016</v>
      </c>
      <c r="D49" s="19">
        <v>248.49799999999999</v>
      </c>
      <c r="E49" s="19">
        <f t="shared" si="1"/>
        <v>1.0251108660834294</v>
      </c>
    </row>
    <row r="50" spans="1:5" x14ac:dyDescent="0.25">
      <c r="A50" s="19">
        <v>2016</v>
      </c>
      <c r="B50" s="19">
        <v>9</v>
      </c>
      <c r="C50" s="19" t="str">
        <f t="shared" si="0"/>
        <v>9-2016</v>
      </c>
      <c r="D50" s="19">
        <v>249.23400000000001</v>
      </c>
      <c r="E50" s="19">
        <f t="shared" si="1"/>
        <v>1.0220836643475608</v>
      </c>
    </row>
    <row r="51" spans="1:5" x14ac:dyDescent="0.25">
      <c r="A51" s="19">
        <v>2016</v>
      </c>
      <c r="B51" s="19">
        <v>10</v>
      </c>
      <c r="C51" s="19" t="str">
        <f t="shared" si="0"/>
        <v>10-2016</v>
      </c>
      <c r="D51" s="19">
        <v>249.89699999999999</v>
      </c>
      <c r="E51" s="19">
        <f t="shared" si="1"/>
        <v>1.0193719812562776</v>
      </c>
    </row>
    <row r="52" spans="1:5" x14ac:dyDescent="0.25">
      <c r="A52" s="19">
        <v>2016</v>
      </c>
      <c r="B52" s="19">
        <v>11</v>
      </c>
      <c r="C52" s="19" t="str">
        <f t="shared" si="0"/>
        <v>11-2016</v>
      </c>
      <c r="D52" s="19">
        <v>249.44800000000001</v>
      </c>
      <c r="E52" s="19">
        <f t="shared" si="1"/>
        <v>1.0212068246688688</v>
      </c>
    </row>
    <row r="53" spans="1:5" x14ac:dyDescent="0.25">
      <c r="A53" s="19">
        <v>2016</v>
      </c>
      <c r="B53" s="19">
        <v>12</v>
      </c>
      <c r="C53" s="19" t="str">
        <f t="shared" si="0"/>
        <v>12-2016</v>
      </c>
      <c r="D53" s="19">
        <v>249.51599999999999</v>
      </c>
      <c r="E53" s="19">
        <f t="shared" si="1"/>
        <v>1.0209285176100931</v>
      </c>
    </row>
    <row r="54" spans="1:5" x14ac:dyDescent="0.25">
      <c r="A54" s="19">
        <v>2017</v>
      </c>
      <c r="B54" s="19">
        <v>1</v>
      </c>
      <c r="C54" s="19" t="str">
        <f t="shared" si="0"/>
        <v>1-2017</v>
      </c>
      <c r="D54" s="19">
        <v>250.81399999999999</v>
      </c>
      <c r="E54" s="19">
        <f t="shared" si="1"/>
        <v>1.0156450596856634</v>
      </c>
    </row>
    <row r="55" spans="1:5" x14ac:dyDescent="0.25">
      <c r="A55" s="19">
        <v>2017</v>
      </c>
      <c r="B55" s="19">
        <v>2</v>
      </c>
      <c r="C55" s="19" t="str">
        <f t="shared" si="0"/>
        <v>2-2017</v>
      </c>
      <c r="D55" s="19">
        <v>252.25200000000001</v>
      </c>
      <c r="E55" s="19">
        <f t="shared" si="1"/>
        <v>1.0098552241409384</v>
      </c>
    </row>
    <row r="56" spans="1:5" x14ac:dyDescent="0.25">
      <c r="A56" s="19">
        <v>2017</v>
      </c>
      <c r="B56" s="19">
        <v>3</v>
      </c>
      <c r="C56" s="19" t="str">
        <f t="shared" si="0"/>
        <v>3-2017</v>
      </c>
      <c r="D56" s="19">
        <v>252.94900000000001</v>
      </c>
      <c r="E56" s="19">
        <f t="shared" si="1"/>
        <v>1.0070725719413793</v>
      </c>
    </row>
    <row r="57" spans="1:5" x14ac:dyDescent="0.25">
      <c r="A57" s="19">
        <v>2017</v>
      </c>
      <c r="B57" s="19">
        <v>4</v>
      </c>
      <c r="C57" s="19" t="str">
        <f t="shared" si="0"/>
        <v>4-2017</v>
      </c>
      <c r="D57" s="19">
        <v>253.80600000000001</v>
      </c>
      <c r="E57" s="19">
        <f t="shared" si="1"/>
        <v>1.0036720960103385</v>
      </c>
    </row>
    <row r="58" spans="1:5" x14ac:dyDescent="0.25">
      <c r="A58" s="19">
        <v>2017</v>
      </c>
      <c r="B58" s="19">
        <v>5</v>
      </c>
      <c r="C58" s="19" t="str">
        <f t="shared" si="0"/>
        <v>5-2017</v>
      </c>
      <c r="D58" s="19">
        <v>254.38</v>
      </c>
      <c r="E58" s="19">
        <f t="shared" si="1"/>
        <v>1.0014073433446027</v>
      </c>
    </row>
    <row r="59" spans="1:5" x14ac:dyDescent="0.25">
      <c r="A59" s="19">
        <v>2017</v>
      </c>
      <c r="B59" s="19">
        <v>6</v>
      </c>
      <c r="C59" s="19" t="str">
        <f t="shared" si="0"/>
        <v>6-2017</v>
      </c>
      <c r="D59" s="19">
        <v>254.46899999999999</v>
      </c>
      <c r="E59" s="19">
        <f t="shared" si="1"/>
        <v>1.0010571032227895</v>
      </c>
    </row>
    <row r="60" spans="1:5" x14ac:dyDescent="0.25">
      <c r="A60" s="19">
        <v>2017</v>
      </c>
      <c r="B60" s="19">
        <v>7</v>
      </c>
      <c r="C60" s="19" t="str">
        <f t="shared" si="0"/>
        <v>7-2017</v>
      </c>
      <c r="D60" s="19">
        <v>254.708</v>
      </c>
      <c r="E60" s="19">
        <f t="shared" si="1"/>
        <v>1.0001177819306815</v>
      </c>
    </row>
    <row r="61" spans="1:5" x14ac:dyDescent="0.25">
      <c r="A61" s="19">
        <v>2017</v>
      </c>
      <c r="B61" s="19">
        <v>8</v>
      </c>
      <c r="C61" s="19" t="str">
        <f t="shared" si="0"/>
        <v>8-2017</v>
      </c>
      <c r="D61" s="19">
        <v>255.28200000000001</v>
      </c>
      <c r="E61" s="19">
        <f t="shared" si="1"/>
        <v>0.99786902327621996</v>
      </c>
    </row>
    <row r="62" spans="1:5" x14ac:dyDescent="0.25">
      <c r="A62" s="19">
        <v>2017</v>
      </c>
      <c r="B62" s="19">
        <v>9</v>
      </c>
      <c r="C62" s="19" t="str">
        <f t="shared" si="0"/>
        <v>9-2017</v>
      </c>
      <c r="D62" s="19">
        <v>256.50400000000002</v>
      </c>
      <c r="E62" s="19">
        <f t="shared" si="1"/>
        <v>0.99311511711318334</v>
      </c>
    </row>
    <row r="63" spans="1:5" x14ac:dyDescent="0.25">
      <c r="A63" s="19">
        <v>2017</v>
      </c>
      <c r="B63" s="19">
        <v>10</v>
      </c>
      <c r="C63" s="19" t="str">
        <f t="shared" si="0"/>
        <v>10-2017</v>
      </c>
      <c r="D63" s="19">
        <v>257.22300000000001</v>
      </c>
      <c r="E63" s="19">
        <f t="shared" si="1"/>
        <v>0.99033912208472796</v>
      </c>
    </row>
    <row r="64" spans="1:5" x14ac:dyDescent="0.25">
      <c r="A64" s="19">
        <v>2017</v>
      </c>
      <c r="B64" s="19">
        <v>11</v>
      </c>
      <c r="C64" s="19" t="str">
        <f t="shared" si="0"/>
        <v>11-2017</v>
      </c>
      <c r="D64" s="19">
        <v>257.12599999999998</v>
      </c>
      <c r="E64" s="19">
        <f t="shared" si="1"/>
        <v>0.99071272450082848</v>
      </c>
    </row>
    <row r="65" spans="1:5" x14ac:dyDescent="0.25">
      <c r="A65" s="19">
        <v>2017</v>
      </c>
      <c r="B65" s="19">
        <v>12</v>
      </c>
      <c r="C65" s="19" t="str">
        <f t="shared" si="0"/>
        <v>12-2017</v>
      </c>
      <c r="D65" s="19">
        <v>257.34699999999998</v>
      </c>
      <c r="E65" s="19">
        <f t="shared" si="1"/>
        <v>0.98986193738415451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BLS Data Series</vt:lpstr>
      <vt:lpstr>monthly</vt:lpstr>
      <vt:lpstr>annual</vt:lpstr>
      <vt:lpstr>quarterly</vt:lpstr>
      <vt:lpstr>pivot</vt:lpstr>
      <vt:lpstr>monthly_2015-17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Kobel, Nick</cp:lastModifiedBy>
  <dcterms:created xsi:type="dcterms:W3CDTF">2016-10-18T20:54:19Z</dcterms:created>
  <dcterms:modified xsi:type="dcterms:W3CDTF">2021-01-28T06:03:12Z</dcterms:modified>
</cp:coreProperties>
</file>