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C2CC1DE7-1CB2-4CDF-9B16-BD5F5FDEDFDF}" xr6:coauthVersionLast="47" xr6:coauthVersionMax="47" xr10:uidLastSave="{00000000-0000-0000-0000-000000000000}"/>
  <bookViews>
    <workbookView xWindow="17910" yWindow="1530" windowWidth="21600" windowHeight="11385" xr2:uid="{58036AAC-BF37-436B-811A-8D2091264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8" i="1" l="1"/>
  <c r="N18" i="1"/>
  <c r="M18" i="1"/>
  <c r="N16" i="1"/>
  <c r="N12" i="1"/>
  <c r="O11" i="1"/>
  <c r="O12" i="1" s="1"/>
  <c r="N11" i="1"/>
  <c r="M12" i="1"/>
  <c r="N15" i="1"/>
  <c r="O15" i="1"/>
  <c r="O16" i="1" s="1"/>
  <c r="M15" i="1"/>
  <c r="M16" i="1" s="1"/>
  <c r="M11" i="1"/>
  <c r="J15" i="1"/>
  <c r="I15" i="1"/>
  <c r="H15" i="1"/>
  <c r="D15" i="1"/>
  <c r="E15" i="1"/>
  <c r="C15" i="1"/>
</calcChain>
</file>

<file path=xl/sharedStrings.xml><?xml version="1.0" encoding="utf-8"?>
<sst xmlns="http://schemas.openxmlformats.org/spreadsheetml/2006/main" count="28" uniqueCount="20">
  <si>
    <t>Experiencia</t>
  </si>
  <si>
    <t>Malla 2,0 mm</t>
  </si>
  <si>
    <t>Malla 1,8 mm</t>
  </si>
  <si>
    <t>Malla 2,2 mm</t>
  </si>
  <si>
    <t>Promedio</t>
  </si>
  <si>
    <t>Tiempo de Mallado [s]</t>
  </si>
  <si>
    <t>Tiempo de Simulación [s]</t>
  </si>
  <si>
    <t>Tensión superior [MPa]</t>
  </si>
  <si>
    <t>Tensión inferior [MPa]</t>
  </si>
  <si>
    <t>Tensión [MPa]</t>
  </si>
  <si>
    <t>Error relativo tensión</t>
  </si>
  <si>
    <t>Deformación superior</t>
  </si>
  <si>
    <t>Deformación inferior</t>
  </si>
  <si>
    <t>Deformación</t>
  </si>
  <si>
    <t>Error relativo deformación</t>
  </si>
  <si>
    <t>Error relativo desplazamiento</t>
  </si>
  <si>
    <t>Tensión analítica [MPa]</t>
  </si>
  <si>
    <t>Deformación analítica</t>
  </si>
  <si>
    <t>Desplazamiento analítico [mm]</t>
  </si>
  <si>
    <t>Desplazamiento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</si>
</sst>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E+00"/>
    <numFmt numFmtId="166" formatCode="0.000"/>
    <numFmt numFmtId="167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1" xfId="0" applyFont="1" applyFill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9633-646D-483D-A27B-A1E1E9A36279}">
  <dimension ref="B2:O18"/>
  <sheetViews>
    <sheetView tabSelected="1" topLeftCell="G1" zoomScale="160" zoomScaleNormal="160" workbookViewId="0">
      <selection activeCell="J15" sqref="J15"/>
    </sheetView>
  </sheetViews>
  <sheetFormatPr baseColWidth="10" defaultRowHeight="15" x14ac:dyDescent="0.25"/>
  <cols>
    <col min="2" max="2" width="11.28515625" bestFit="1" customWidth="1"/>
    <col min="3" max="5" width="12.85546875" bestFit="1" customWidth="1"/>
    <col min="12" max="12" width="29" bestFit="1" customWidth="1"/>
    <col min="13" max="15" width="12.85546875" bestFit="1" customWidth="1"/>
  </cols>
  <sheetData>
    <row r="2" spans="2:15" x14ac:dyDescent="0.25">
      <c r="B2" s="11" t="s">
        <v>5</v>
      </c>
      <c r="C2" s="11"/>
      <c r="D2" s="11"/>
      <c r="E2" s="11"/>
      <c r="G2" s="11" t="s">
        <v>6</v>
      </c>
      <c r="H2" s="11"/>
      <c r="I2" s="11"/>
      <c r="J2" s="11"/>
    </row>
    <row r="3" spans="2:15" x14ac:dyDescent="0.25">
      <c r="B3" s="1"/>
      <c r="C3" s="1"/>
      <c r="D3" s="1"/>
      <c r="E3" s="1"/>
      <c r="G3" s="1"/>
      <c r="H3" s="1"/>
      <c r="I3" s="1"/>
      <c r="J3" s="1"/>
    </row>
    <row r="4" spans="2:15" x14ac:dyDescent="0.25">
      <c r="B4" s="2" t="s">
        <v>0</v>
      </c>
      <c r="C4" s="2" t="s">
        <v>2</v>
      </c>
      <c r="D4" s="2" t="s">
        <v>1</v>
      </c>
      <c r="E4" s="2" t="s">
        <v>3</v>
      </c>
      <c r="G4" s="2" t="s">
        <v>0</v>
      </c>
      <c r="H4" s="2" t="s">
        <v>2</v>
      </c>
      <c r="I4" s="2" t="s">
        <v>1</v>
      </c>
      <c r="J4" s="2" t="s">
        <v>3</v>
      </c>
      <c r="L4" s="7" t="s">
        <v>16</v>
      </c>
      <c r="M4" s="3">
        <v>57.609000000000002</v>
      </c>
    </row>
    <row r="5" spans="2:15" x14ac:dyDescent="0.25">
      <c r="B5" s="3">
        <v>1</v>
      </c>
      <c r="C5" s="4">
        <v>9</v>
      </c>
      <c r="D5" s="4">
        <v>7.1</v>
      </c>
      <c r="E5" s="4">
        <v>6.3</v>
      </c>
      <c r="G5" s="3">
        <v>1</v>
      </c>
      <c r="H5" s="4">
        <v>26</v>
      </c>
      <c r="I5" s="4">
        <v>13.9</v>
      </c>
      <c r="J5" s="4">
        <v>10.6</v>
      </c>
      <c r="L5" s="2" t="s">
        <v>17</v>
      </c>
      <c r="M5" s="8">
        <v>8.3491000000000001E-4</v>
      </c>
    </row>
    <row r="6" spans="2:15" x14ac:dyDescent="0.25">
      <c r="B6" s="3">
        <v>2</v>
      </c>
      <c r="C6" s="4">
        <v>9</v>
      </c>
      <c r="D6" s="4">
        <v>7.1</v>
      </c>
      <c r="E6" s="4">
        <v>6.2</v>
      </c>
      <c r="G6" s="3">
        <v>2</v>
      </c>
      <c r="H6" s="4">
        <v>25.9</v>
      </c>
      <c r="I6" s="4">
        <v>14</v>
      </c>
      <c r="J6" s="4">
        <v>10.6</v>
      </c>
      <c r="L6" s="2" t="s">
        <v>18</v>
      </c>
      <c r="M6" s="3">
        <v>11.571</v>
      </c>
    </row>
    <row r="7" spans="2:15" x14ac:dyDescent="0.25">
      <c r="B7" s="3">
        <v>3</v>
      </c>
      <c r="C7" s="4">
        <v>9.1</v>
      </c>
      <c r="D7" s="4">
        <v>7.1</v>
      </c>
      <c r="E7" s="4">
        <v>6.3</v>
      </c>
      <c r="G7" s="3">
        <v>3</v>
      </c>
      <c r="H7" s="4">
        <v>26</v>
      </c>
      <c r="I7" s="4">
        <v>14</v>
      </c>
      <c r="J7" s="4">
        <v>10.7</v>
      </c>
    </row>
    <row r="8" spans="2:15" x14ac:dyDescent="0.25">
      <c r="B8" s="3">
        <v>4</v>
      </c>
      <c r="C8" s="4">
        <v>9</v>
      </c>
      <c r="D8" s="4">
        <v>7.1</v>
      </c>
      <c r="E8" s="4">
        <v>6.4</v>
      </c>
      <c r="G8" s="3">
        <v>4</v>
      </c>
      <c r="H8" s="4">
        <v>26</v>
      </c>
      <c r="I8" s="4">
        <v>14.1</v>
      </c>
      <c r="J8" s="4">
        <v>10.7</v>
      </c>
      <c r="M8" s="6" t="s">
        <v>2</v>
      </c>
      <c r="N8" s="6" t="s">
        <v>1</v>
      </c>
      <c r="O8" s="6" t="s">
        <v>3</v>
      </c>
    </row>
    <row r="9" spans="2:15" x14ac:dyDescent="0.25">
      <c r="B9" s="3">
        <v>5</v>
      </c>
      <c r="C9" s="4">
        <v>9.1</v>
      </c>
      <c r="D9" s="4">
        <v>7.1</v>
      </c>
      <c r="E9" s="4">
        <v>6.3</v>
      </c>
      <c r="G9" s="3">
        <v>5</v>
      </c>
      <c r="H9" s="4">
        <v>26.2</v>
      </c>
      <c r="I9" s="4">
        <v>14.3</v>
      </c>
      <c r="J9" s="4">
        <v>10.8</v>
      </c>
      <c r="L9" s="2" t="s">
        <v>7</v>
      </c>
      <c r="M9" s="9">
        <v>58.779000000000003</v>
      </c>
      <c r="N9" s="9">
        <v>58.76</v>
      </c>
      <c r="O9" s="9">
        <v>58.758000000000003</v>
      </c>
    </row>
    <row r="10" spans="2:15" x14ac:dyDescent="0.25">
      <c r="B10" s="3">
        <v>6</v>
      </c>
      <c r="C10" s="4">
        <v>9</v>
      </c>
      <c r="D10" s="4">
        <v>7</v>
      </c>
      <c r="E10" s="4">
        <v>6.2</v>
      </c>
      <c r="G10" s="3">
        <v>6</v>
      </c>
      <c r="H10" s="4">
        <v>26.1</v>
      </c>
      <c r="I10" s="4">
        <v>14.2</v>
      </c>
      <c r="J10" s="4">
        <v>10.9</v>
      </c>
      <c r="L10" s="2" t="s">
        <v>8</v>
      </c>
      <c r="M10" s="9">
        <v>-58.747</v>
      </c>
      <c r="N10" s="9">
        <v>-58.725999999999999</v>
      </c>
      <c r="O10" s="9">
        <v>-58.73</v>
      </c>
    </row>
    <row r="11" spans="2:15" x14ac:dyDescent="0.25">
      <c r="B11" s="3">
        <v>7</v>
      </c>
      <c r="C11" s="4">
        <v>9.1</v>
      </c>
      <c r="D11" s="4">
        <v>7.1</v>
      </c>
      <c r="E11" s="4">
        <v>6.4</v>
      </c>
      <c r="G11" s="3">
        <v>7</v>
      </c>
      <c r="H11" s="4">
        <v>26.2</v>
      </c>
      <c r="I11" s="4">
        <v>14.3</v>
      </c>
      <c r="J11" s="4">
        <v>10.9</v>
      </c>
      <c r="L11" s="2" t="s">
        <v>9</v>
      </c>
      <c r="M11" s="3">
        <f>0.5*(ABS(M9)+ABS(M10))</f>
        <v>58.763000000000005</v>
      </c>
      <c r="N11" s="3">
        <f t="shared" ref="N11:O11" si="0">0.5*(ABS(N9)+ABS(N10))</f>
        <v>58.742999999999995</v>
      </c>
      <c r="O11" s="3">
        <f t="shared" si="0"/>
        <v>58.744</v>
      </c>
    </row>
    <row r="12" spans="2:15" x14ac:dyDescent="0.25">
      <c r="B12" s="3">
        <v>8</v>
      </c>
      <c r="C12" s="4">
        <v>9</v>
      </c>
      <c r="D12" s="4">
        <v>7</v>
      </c>
      <c r="E12" s="4">
        <v>6.4</v>
      </c>
      <c r="G12" s="3">
        <v>8</v>
      </c>
      <c r="H12" s="4">
        <v>26</v>
      </c>
      <c r="I12" s="4">
        <v>14.3</v>
      </c>
      <c r="J12" s="4">
        <v>11</v>
      </c>
      <c r="L12" s="2" t="s">
        <v>10</v>
      </c>
      <c r="M12" s="10">
        <f>ABS(ABS($M$4)-ABS(M11))/ABS($M$4)</f>
        <v>2.0031592285927605E-2</v>
      </c>
      <c r="N12" s="10">
        <f t="shared" ref="N12:O12" si="1">ABS(ABS($M$4)-ABS(N11))/ABS($M$4)</f>
        <v>1.9684424308701647E-2</v>
      </c>
      <c r="O12" s="10">
        <f t="shared" si="1"/>
        <v>1.970178270756302E-2</v>
      </c>
    </row>
    <row r="13" spans="2:15" x14ac:dyDescent="0.25">
      <c r="B13" s="3">
        <v>9</v>
      </c>
      <c r="C13" s="4">
        <v>9</v>
      </c>
      <c r="D13" s="4">
        <v>7</v>
      </c>
      <c r="E13" s="4">
        <v>6.4</v>
      </c>
      <c r="G13" s="3">
        <v>9</v>
      </c>
      <c r="H13" s="4">
        <v>26.1</v>
      </c>
      <c r="I13" s="4">
        <v>14.4</v>
      </c>
      <c r="J13" s="4">
        <v>11.1</v>
      </c>
      <c r="L13" s="2" t="s">
        <v>11</v>
      </c>
      <c r="M13" s="3">
        <v>8.5099999999999998E-4</v>
      </c>
      <c r="N13" s="3">
        <v>8.5099999999999998E-4</v>
      </c>
      <c r="O13" s="3">
        <v>8.5099999999999998E-4</v>
      </c>
    </row>
    <row r="14" spans="2:15" x14ac:dyDescent="0.25">
      <c r="B14" s="3">
        <v>10</v>
      </c>
      <c r="C14" s="4">
        <v>9.1</v>
      </c>
      <c r="D14" s="4">
        <v>7</v>
      </c>
      <c r="E14" s="4">
        <v>6.4</v>
      </c>
      <c r="G14" s="3">
        <v>10</v>
      </c>
      <c r="H14" s="4">
        <v>26.1</v>
      </c>
      <c r="I14" s="4">
        <v>14.4</v>
      </c>
      <c r="J14" s="4">
        <v>11.1</v>
      </c>
      <c r="L14" s="2" t="s">
        <v>12</v>
      </c>
      <c r="M14" s="3">
        <v>-8.5099999999999998E-4</v>
      </c>
      <c r="N14" s="3">
        <v>-8.5099999999999998E-4</v>
      </c>
      <c r="O14" s="3">
        <v>-8.5099999999999998E-4</v>
      </c>
    </row>
    <row r="15" spans="2:15" x14ac:dyDescent="0.25">
      <c r="B15" s="5" t="s">
        <v>4</v>
      </c>
      <c r="C15" s="4">
        <f>AVERAGE(C5:C14)</f>
        <v>9.0400000000000009</v>
      </c>
      <c r="D15" s="4">
        <f t="shared" ref="D15:E15" si="2">AVERAGE(D5:D14)</f>
        <v>7.06</v>
      </c>
      <c r="E15" s="4">
        <f t="shared" si="2"/>
        <v>6.33</v>
      </c>
      <c r="G15" s="5" t="s">
        <v>4</v>
      </c>
      <c r="H15" s="4">
        <f>AVERAGE(H5:H14)</f>
        <v>26.059999999999995</v>
      </c>
      <c r="I15" s="4">
        <f t="shared" ref="I15" si="3">AVERAGE(I5:I14)</f>
        <v>14.190000000000001</v>
      </c>
      <c r="J15" s="4">
        <f t="shared" ref="J15" si="4">AVERAGE(J5:J14)</f>
        <v>10.84</v>
      </c>
      <c r="L15" s="2" t="s">
        <v>13</v>
      </c>
      <c r="M15" s="3">
        <f>0.5*(ABS(M13)+ABS(M14))</f>
        <v>8.5099999999999998E-4</v>
      </c>
      <c r="N15" s="3">
        <f t="shared" ref="N15:O15" si="5">0.5*(ABS(N13)+ABS(N14))</f>
        <v>8.5099999999999998E-4</v>
      </c>
      <c r="O15" s="3">
        <f t="shared" si="5"/>
        <v>8.5099999999999998E-4</v>
      </c>
    </row>
    <row r="16" spans="2:15" x14ac:dyDescent="0.25">
      <c r="L16" s="2" t="s">
        <v>14</v>
      </c>
      <c r="M16" s="10">
        <f>ABS(ABS($M$5)-ABS(M15))/ABS($M$5)</f>
        <v>1.9271538249631653E-2</v>
      </c>
      <c r="N16" s="10">
        <f>ABS(ABS($M$5)-ABS(N15))/ABS($M$5)</f>
        <v>1.9271538249631653E-2</v>
      </c>
      <c r="O16" s="10">
        <f>ABS(ABS($M$5)-ABS(O15))/ABS($M$5)</f>
        <v>1.9271538249631653E-2</v>
      </c>
    </row>
    <row r="17" spans="12:15" x14ac:dyDescent="0.25">
      <c r="L17" s="2" t="s">
        <v>19</v>
      </c>
      <c r="M17" s="3">
        <v>11.491</v>
      </c>
      <c r="N17" s="3">
        <v>11.49</v>
      </c>
      <c r="O17" s="3">
        <v>11.489000000000001</v>
      </c>
    </row>
    <row r="18" spans="12:15" x14ac:dyDescent="0.25">
      <c r="L18" s="2" t="s">
        <v>15</v>
      </c>
      <c r="M18" s="10">
        <f>ABS(ABS($M$6)-ABS(M17))/ABS($M$6)</f>
        <v>6.9138363149252504E-3</v>
      </c>
      <c r="N18" s="10">
        <f>ABS(ABS($M$6)-ABS(N17))/ABS($M$6)</f>
        <v>7.0002592688617679E-3</v>
      </c>
      <c r="O18" s="10">
        <f>ABS(ABS($M$6)-ABS(O17))/ABS($M$6)</f>
        <v>7.0866822227982854E-3</v>
      </c>
    </row>
  </sheetData>
  <mergeCells count="2">
    <mergeCell ref="B2:E2"/>
    <mergeCell ref="G2:J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2022-03-11T00:06:06Z</dcterms:created>
  <dcterms:modified xsi:type="dcterms:W3CDTF">2022-03-11T15:19:41Z</dcterms:modified>
</cp:coreProperties>
</file>