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ya/Dropbox/SEI.SHARED/PGR 2021/20. Website/Final files/"/>
    </mc:Choice>
  </mc:AlternateContent>
  <xr:revisionPtr revIDLastSave="0" documentId="13_ncr:1_{0F0A79AF-818A-4041-A0BB-300346D2504B}" xr6:coauthVersionLast="47" xr6:coauthVersionMax="47" xr10:uidLastSave="{00000000-0000-0000-0000-000000000000}"/>
  <bookViews>
    <workbookView xWindow="29060" yWindow="500" windowWidth="37200" windowHeight="20980" activeTab="1" xr2:uid="{83C81902-93FE-114F-BE14-C8ED6AD64536}"/>
  </bookViews>
  <sheets>
    <sheet name="Figure 2.1" sheetId="2" r:id="rId1"/>
    <sheet name="Figure 2.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5" i="1"/>
</calcChain>
</file>

<file path=xl/sharedStrings.xml><?xml version="1.0" encoding="utf-8"?>
<sst xmlns="http://schemas.openxmlformats.org/spreadsheetml/2006/main" count="54" uniqueCount="21">
  <si>
    <t>Units: GtCO2/yr</t>
  </si>
  <si>
    <t>COAL</t>
  </si>
  <si>
    <t>OIL</t>
  </si>
  <si>
    <t>GAS</t>
  </si>
  <si>
    <t>Production implied by climate pledges</t>
  </si>
  <si>
    <t>DATA FOR FIGURE ES.2/2.2</t>
  </si>
  <si>
    <t>DATA FOR FIGURE ES.1/2.1</t>
  </si>
  <si>
    <t>Units: exajoules per year (EJ/yr)</t>
  </si>
  <si>
    <t>Factors for converting to physical units (secondary axis)</t>
  </si>
  <si>
    <t>Coal</t>
  </si>
  <si>
    <t>Oil</t>
  </si>
  <si>
    <t>Gas</t>
  </si>
  <si>
    <t>Gt/yr (billion tonnes per year) per EJ/yr</t>
  </si>
  <si>
    <t>Mb/d (million barrels per day) per EJ/yr</t>
  </si>
  <si>
    <t xml:space="preserve">Tcm/yr (tillion cubic meters per year) per EJ/yr </t>
  </si>
  <si>
    <t>Countries' production plans and projections</t>
  </si>
  <si>
    <t>Pathway consistent with  2 deg C</t>
  </si>
  <si>
    <t>Pathway consistent with  1.5 deg C</t>
  </si>
  <si>
    <t>median</t>
  </si>
  <si>
    <t>lower (25th percentile)</t>
  </si>
  <si>
    <t>upper (75th percentile)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</si>
</sst>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0" fontId="4" fillId="2" borderId="0" xfId="0" applyFont="1" applyFill="1"/>
    <xf numFmtId="0" fontId="2" fillId="2" borderId="0" xfId="0" applyFont="1" applyFill="1"/>
    <xf numFmtId="0" fontId="0" fillId="2" borderId="0" xfId="0" applyFill="1"/>
    <xf numFmtId="165" fontId="2" fillId="0" borderId="0" xfId="0" applyNumberFormat="1" applyFont="1"/>
    <xf numFmtId="2" fontId="2" fillId="0" borderId="0" xfId="0" applyNumberFormat="1" applyFont="1"/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 2" xfId="1" xr:uid="{18DD6184-ECCB-0A4F-962C-04D31E0E3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3</xdr:row>
      <xdr:rowOff>12699</xdr:rowOff>
    </xdr:from>
    <xdr:to>
      <xdr:col>21</xdr:col>
      <xdr:colOff>38100</xdr:colOff>
      <xdr:row>34</xdr:row>
      <xdr:rowOff>192624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25813-E86F-5349-98CF-4E244A2719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601" t="22980" r="4411" b="22349"/>
        <a:stretch/>
      </xdr:blipFill>
      <xdr:spPr>
        <a:xfrm>
          <a:off x="11620500" y="787399"/>
          <a:ext cx="9093200" cy="766022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10</xdr:col>
      <xdr:colOff>63500</xdr:colOff>
      <xdr:row>34</xdr:row>
      <xdr:rowOff>215900</xdr:rowOff>
    </xdr:from>
    <xdr:to>
      <xdr:col>21</xdr:col>
      <xdr:colOff>101600</xdr:colOff>
      <xdr:row>39</xdr:row>
      <xdr:rowOff>203200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60B5A6-C1B7-EF4F-BFB0-F1E56A25F73D}"/>
            </a:ext>
          </a:extLst>
        </xdr:cNvPr>
        <xdr:cNvSpPr txBox="1"/>
      </xdr:nvSpPr>
      <xdr:spPr>
        <a:xfrm>
          <a:off x="11658600" y="8470900"/>
          <a:ext cx="9118600" cy="1193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2.1. </a:t>
          </a:r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fossil fuel production under four pathways from 2019 to 2040, denominated in extraction-based CO2 emissions in units of billion tonnes of CO2 per year (GtCO2/yr). This reflects the amount of CO2 emissions expected to be released from the combustion of extracted coal, oil, and gas. For the 1.5°C- and 2°C-consistent pathways, the median and 25th–75th percentile range (shaded) of all analysed scenarios are shown. </a:t>
          </a:r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3</xdr:row>
      <xdr:rowOff>12700</xdr:rowOff>
    </xdr:from>
    <xdr:to>
      <xdr:col>25</xdr:col>
      <xdr:colOff>736600</xdr:colOff>
      <xdr:row>30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449E7-A504-2942-B4ED-C0A794CDD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56" t="30050" r="7882" b="32954"/>
        <a:stretch/>
      </xdr:blipFill>
      <xdr:spPr>
        <a:xfrm>
          <a:off x="15811500" y="749300"/>
          <a:ext cx="11430000" cy="669290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12</xdr:col>
      <xdr:colOff>76200</xdr:colOff>
      <xdr:row>33</xdr:row>
      <xdr:rowOff>63500</xdr:rowOff>
    </xdr:from>
    <xdr:to>
      <xdr:col>25</xdr:col>
      <xdr:colOff>711200</xdr:colOff>
      <xdr:row>38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E303E5-E5CB-7E42-A645-A0A3C327FF00}"/>
            </a:ext>
          </a:extLst>
        </xdr:cNvPr>
        <xdr:cNvSpPr txBox="1"/>
      </xdr:nvSpPr>
      <xdr:spPr>
        <a:xfrm>
          <a:off x="15849600" y="8039100"/>
          <a:ext cx="11366500" cy="1193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2.2. </a:t>
          </a:r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coal, oil, and gas production (denominated in exajoule or EJ per year) under four pathways from 2019 to 2040. Physical units are displayed as secondary axes: billion tonnes per year (Gt/yr) for coal, million barrels per day (Mb/d) for oil, and trillion cubic meters per year (Tcm/yr) for gas. For the 1.5°C- and 2°C-consistent pathways, the median and 25th–75th percentile range (shaded) of all analysed scenarios are shown.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1C15-AAAF-D749-A27C-21CA8B610B0B}">
  <dimension ref="B2:I16"/>
  <sheetViews>
    <sheetView workbookViewId="0">
      <selection activeCell="H20" sqref="H20"/>
    </sheetView>
  </sheetViews>
  <sheetFormatPr baseColWidth="10" defaultRowHeight="19" x14ac:dyDescent="0.25"/>
  <cols>
    <col min="1" max="1" width="10.83203125" style="2"/>
    <col min="2" max="2" width="48.33203125" style="2" bestFit="1" customWidth="1"/>
    <col min="3" max="3" width="17.1640625" style="2" customWidth="1"/>
    <col min="4" max="16384" width="10.83203125" style="2"/>
  </cols>
  <sheetData>
    <row r="2" spans="2:9" s="11" customFormat="1" ht="21" x14ac:dyDescent="0.25">
      <c r="B2" s="10" t="s">
        <v>6</v>
      </c>
      <c r="C2" s="10"/>
    </row>
    <row r="3" spans="2:9" ht="21" x14ac:dyDescent="0.25">
      <c r="B3" s="6" t="s">
        <v>0</v>
      </c>
      <c r="C3" s="6"/>
    </row>
    <row r="5" spans="2:9" x14ac:dyDescent="0.25">
      <c r="C5" s="1">
        <v>2010</v>
      </c>
      <c r="D5" s="1">
        <v>2019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</row>
    <row r="6" spans="2:9" x14ac:dyDescent="0.25">
      <c r="B6" s="16" t="s">
        <v>15</v>
      </c>
      <c r="D6" s="3">
        <v>34.926403342649628</v>
      </c>
      <c r="E6" s="3">
        <v>34.112681012906542</v>
      </c>
      <c r="F6" s="3">
        <v>35.382703177479577</v>
      </c>
      <c r="G6" s="3">
        <v>37.095456488973639</v>
      </c>
      <c r="H6" s="3">
        <v>37.29894570655199</v>
      </c>
      <c r="I6" s="3">
        <v>37.636306162937402</v>
      </c>
    </row>
    <row r="7" spans="2:9" x14ac:dyDescent="0.25">
      <c r="B7" s="16" t="s">
        <v>4</v>
      </c>
      <c r="D7" s="3">
        <v>34.414176102501493</v>
      </c>
      <c r="E7" s="3">
        <v>31.97706131533192</v>
      </c>
      <c r="F7" s="3">
        <v>33.603627586631163</v>
      </c>
      <c r="G7" s="3">
        <v>34.248209636575865</v>
      </c>
      <c r="H7" s="3">
        <v>34.446743657636354</v>
      </c>
      <c r="I7" s="3">
        <v>34.578574401279369</v>
      </c>
    </row>
    <row r="8" spans="2:9" x14ac:dyDescent="0.25">
      <c r="B8" s="16"/>
      <c r="D8" s="3"/>
      <c r="E8" s="3"/>
      <c r="F8" s="3"/>
      <c r="G8" s="3"/>
      <c r="H8" s="3"/>
      <c r="I8" s="3"/>
    </row>
    <row r="9" spans="2:9" x14ac:dyDescent="0.25">
      <c r="B9" s="15" t="s">
        <v>16</v>
      </c>
    </row>
    <row r="10" spans="2:9" x14ac:dyDescent="0.25">
      <c r="B10" s="16" t="s">
        <v>18</v>
      </c>
      <c r="C10" s="3">
        <v>28.788605153300001</v>
      </c>
      <c r="E10" s="3">
        <v>32.546807700000002</v>
      </c>
      <c r="F10" s="3"/>
      <c r="G10" s="3">
        <v>25.6083748</v>
      </c>
      <c r="H10" s="3"/>
      <c r="I10" s="3">
        <v>19.984237</v>
      </c>
    </row>
    <row r="11" spans="2:9" x14ac:dyDescent="0.25">
      <c r="B11" s="17" t="s">
        <v>19</v>
      </c>
      <c r="C11" s="3">
        <v>28.594325950000002</v>
      </c>
      <c r="E11" s="3">
        <v>30.220095281999999</v>
      </c>
      <c r="F11" s="3"/>
      <c r="G11" s="3">
        <v>23.408374067650001</v>
      </c>
      <c r="H11" s="3"/>
      <c r="I11" s="3">
        <v>17.52394185</v>
      </c>
    </row>
    <row r="12" spans="2:9" x14ac:dyDescent="0.25">
      <c r="B12" s="17" t="s">
        <v>20</v>
      </c>
      <c r="C12" s="3">
        <v>29.60479622515</v>
      </c>
      <c r="E12" s="3">
        <v>34.448697277500003</v>
      </c>
      <c r="F12" s="3"/>
      <c r="G12" s="3">
        <v>28.42462296439</v>
      </c>
      <c r="H12" s="3"/>
      <c r="I12" s="3">
        <v>23.208844878594999</v>
      </c>
    </row>
    <row r="13" spans="2:9" x14ac:dyDescent="0.25">
      <c r="B13" s="15" t="s">
        <v>17</v>
      </c>
      <c r="C13" s="3"/>
      <c r="E13" s="3"/>
      <c r="F13" s="3"/>
      <c r="G13" s="3"/>
      <c r="H13" s="3"/>
      <c r="I13" s="3"/>
    </row>
    <row r="14" spans="2:9" x14ac:dyDescent="0.25">
      <c r="B14" s="16" t="s">
        <v>18</v>
      </c>
      <c r="C14" s="3">
        <v>28.986916799999999</v>
      </c>
      <c r="E14" s="3">
        <v>33.667023200000003</v>
      </c>
      <c r="F14" s="3"/>
      <c r="G14" s="3">
        <v>17.90459563836</v>
      </c>
      <c r="H14" s="3"/>
      <c r="I14" s="3">
        <v>13.230468</v>
      </c>
    </row>
    <row r="15" spans="2:9" x14ac:dyDescent="0.25">
      <c r="B15" s="17" t="s">
        <v>19</v>
      </c>
      <c r="C15" s="3">
        <v>28.777946</v>
      </c>
      <c r="E15" s="3">
        <v>30.437602352799999</v>
      </c>
      <c r="F15" s="3"/>
      <c r="G15" s="3">
        <v>16.446437584600002</v>
      </c>
      <c r="H15" s="3"/>
      <c r="I15" s="3">
        <v>9.5850772947399996</v>
      </c>
    </row>
    <row r="16" spans="2:9" x14ac:dyDescent="0.25">
      <c r="B16" s="17" t="s">
        <v>20</v>
      </c>
      <c r="C16" s="3">
        <v>29.922948120800001</v>
      </c>
      <c r="E16" s="3">
        <v>34.449555205099998</v>
      </c>
      <c r="F16" s="3"/>
      <c r="G16" s="3">
        <v>20.988019437845001</v>
      </c>
      <c r="H16" s="3"/>
      <c r="I16" s="3">
        <v>14.346502295895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FAAA-6C38-AD4F-B918-3427DC828382}">
  <dimension ref="B2:L51"/>
  <sheetViews>
    <sheetView tabSelected="1" topLeftCell="B1" workbookViewId="0">
      <selection activeCell="C10" sqref="C10"/>
    </sheetView>
  </sheetViews>
  <sheetFormatPr baseColWidth="10" defaultRowHeight="16" x14ac:dyDescent="0.2"/>
  <cols>
    <col min="2" max="2" width="12.83203125" customWidth="1"/>
    <col min="3" max="3" width="52.83203125" customWidth="1"/>
  </cols>
  <sheetData>
    <row r="2" spans="3:12" s="12" customFormat="1" ht="21" x14ac:dyDescent="0.25">
      <c r="C2" s="10" t="s">
        <v>5</v>
      </c>
      <c r="D2" s="10"/>
      <c r="E2" s="11"/>
      <c r="F2" s="11"/>
      <c r="G2" s="11"/>
      <c r="H2" s="11"/>
      <c r="I2" s="11"/>
      <c r="J2" s="11"/>
      <c r="K2" s="11"/>
    </row>
    <row r="3" spans="3:12" ht="21" x14ac:dyDescent="0.25">
      <c r="C3" s="6" t="s">
        <v>7</v>
      </c>
      <c r="D3" s="6"/>
      <c r="E3" s="2"/>
      <c r="F3" s="2"/>
      <c r="G3" s="2"/>
      <c r="H3" s="2"/>
      <c r="I3" s="2"/>
      <c r="J3" s="2"/>
      <c r="K3" s="2"/>
    </row>
    <row r="4" spans="3:12" ht="19" x14ac:dyDescent="0.25">
      <c r="C4" s="7"/>
      <c r="D4" s="2"/>
      <c r="E4" s="2"/>
      <c r="F4" s="2"/>
      <c r="G4" s="2"/>
      <c r="H4" s="2"/>
      <c r="I4" s="2"/>
      <c r="J4" s="2"/>
      <c r="K4" s="2"/>
    </row>
    <row r="5" spans="3:12" ht="19" x14ac:dyDescent="0.25">
      <c r="C5" s="7" t="s">
        <v>1</v>
      </c>
      <c r="D5" s="1">
        <v>2010</v>
      </c>
      <c r="E5" s="1">
        <v>2015</v>
      </c>
      <c r="F5" s="1">
        <v>2019</v>
      </c>
      <c r="G5" s="1">
        <v>2020</v>
      </c>
      <c r="H5" s="1">
        <v>2025</v>
      </c>
      <c r="I5" s="1">
        <v>2030</v>
      </c>
      <c r="J5" s="1">
        <v>2035</v>
      </c>
      <c r="K5" s="1">
        <v>2040</v>
      </c>
      <c r="L5" s="2"/>
    </row>
    <row r="6" spans="3:12" ht="19" x14ac:dyDescent="0.25">
      <c r="C6" s="16" t="s">
        <v>15</v>
      </c>
      <c r="D6" s="2"/>
      <c r="E6" s="2"/>
      <c r="F6" s="3">
        <v>175.91863057683844</v>
      </c>
      <c r="G6" s="3">
        <v>170.23518977430379</v>
      </c>
      <c r="H6" s="3">
        <v>164.31783918841148</v>
      </c>
      <c r="I6" s="3">
        <v>164.12357319141736</v>
      </c>
      <c r="J6" s="3">
        <v>162.5633094367023</v>
      </c>
      <c r="K6" s="3">
        <v>157.33143855387272</v>
      </c>
      <c r="L6" s="2"/>
    </row>
    <row r="7" spans="3:12" ht="19" x14ac:dyDescent="0.25">
      <c r="C7" s="16" t="s">
        <v>4</v>
      </c>
      <c r="D7" s="2"/>
      <c r="E7" s="2"/>
      <c r="F7" s="3">
        <v>168.96096668740466</v>
      </c>
      <c r="G7" s="3">
        <v>154.11639814858643</v>
      </c>
      <c r="H7" s="3">
        <v>152.0145123377803</v>
      </c>
      <c r="I7" s="3">
        <v>148.64273718294547</v>
      </c>
      <c r="J7" s="3">
        <v>144.94254237017219</v>
      </c>
      <c r="K7" s="3">
        <v>140.19140465199587</v>
      </c>
      <c r="L7" s="2"/>
    </row>
    <row r="8" spans="3:12" ht="19" x14ac:dyDescent="0.25">
      <c r="C8" s="15" t="s">
        <v>16</v>
      </c>
      <c r="L8" s="2"/>
    </row>
    <row r="9" spans="3:12" ht="19" x14ac:dyDescent="0.25">
      <c r="C9" s="16" t="s">
        <v>18</v>
      </c>
      <c r="D9" s="3">
        <v>139.45200539999999</v>
      </c>
      <c r="E9" s="2"/>
      <c r="F9" s="2"/>
      <c r="G9" s="3">
        <v>149.6362</v>
      </c>
      <c r="H9" s="2"/>
      <c r="I9" s="3">
        <v>73.674636840000005</v>
      </c>
      <c r="J9" s="3"/>
      <c r="K9" s="3">
        <v>38.851799999999997</v>
      </c>
      <c r="L9" s="2"/>
    </row>
    <row r="10" spans="3:12" ht="19" x14ac:dyDescent="0.25">
      <c r="C10" s="17" t="s">
        <v>19</v>
      </c>
      <c r="D10" s="3">
        <v>135.1658252</v>
      </c>
      <c r="E10" s="2"/>
      <c r="F10" s="2"/>
      <c r="G10" s="3">
        <v>124.86172999999999</v>
      </c>
      <c r="H10" s="2"/>
      <c r="I10" s="3">
        <v>51.023600000000002</v>
      </c>
      <c r="J10" s="3"/>
      <c r="K10" s="3">
        <v>29.492753749999999</v>
      </c>
      <c r="L10" s="2"/>
    </row>
    <row r="11" spans="3:12" ht="19" x14ac:dyDescent="0.25">
      <c r="C11" s="17" t="s">
        <v>20</v>
      </c>
      <c r="D11" s="3">
        <v>145.97430315</v>
      </c>
      <c r="E11" s="2"/>
      <c r="F11" s="2"/>
      <c r="G11" s="3">
        <v>163.0138245</v>
      </c>
      <c r="H11" s="2"/>
      <c r="I11" s="3">
        <v>104.3696008</v>
      </c>
      <c r="J11" s="3"/>
      <c r="K11" s="3">
        <v>52.401447864999987</v>
      </c>
      <c r="L11" s="2"/>
    </row>
    <row r="12" spans="3:12" ht="19" x14ac:dyDescent="0.25">
      <c r="C12" s="15" t="s">
        <v>17</v>
      </c>
      <c r="L12" s="2"/>
    </row>
    <row r="13" spans="3:12" ht="19" x14ac:dyDescent="0.25">
      <c r="C13" s="16" t="s">
        <v>18</v>
      </c>
      <c r="D13" s="3">
        <v>140.33500000000001</v>
      </c>
      <c r="E13" s="2"/>
      <c r="F13" s="2"/>
      <c r="G13" s="3">
        <v>157.25579999999999</v>
      </c>
      <c r="H13" s="2"/>
      <c r="I13" s="3">
        <v>48.680695839999998</v>
      </c>
      <c r="J13" s="3"/>
      <c r="K13" s="3">
        <v>28.378736499999999</v>
      </c>
      <c r="L13" s="2"/>
    </row>
    <row r="14" spans="3:12" ht="19" x14ac:dyDescent="0.25">
      <c r="C14" s="17" t="s">
        <v>19</v>
      </c>
      <c r="D14" s="3">
        <v>134.423</v>
      </c>
      <c r="E14" s="2"/>
      <c r="F14" s="2"/>
      <c r="G14" s="3">
        <v>133.8605</v>
      </c>
      <c r="H14" s="2"/>
      <c r="I14" s="3">
        <v>33.040957575</v>
      </c>
      <c r="J14" s="3"/>
      <c r="K14" s="3">
        <v>18.777018550000001</v>
      </c>
      <c r="L14" s="2"/>
    </row>
    <row r="15" spans="3:12" ht="19" x14ac:dyDescent="0.25">
      <c r="C15" s="17" t="s">
        <v>20</v>
      </c>
      <c r="D15" s="3">
        <v>148.51028439999999</v>
      </c>
      <c r="E15" s="2"/>
      <c r="F15" s="2"/>
      <c r="G15" s="3">
        <v>163.01383970000001</v>
      </c>
      <c r="H15" s="2"/>
      <c r="I15" s="3">
        <v>54.358199999999997</v>
      </c>
      <c r="J15" s="3"/>
      <c r="K15" s="3">
        <v>31.123000000000001</v>
      </c>
      <c r="L15" s="2"/>
    </row>
    <row r="16" spans="3:12" ht="19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ht="19" x14ac:dyDescent="0.25">
      <c r="B17" s="17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ht="19" x14ac:dyDescent="0.25">
      <c r="C18" s="7" t="s">
        <v>2</v>
      </c>
      <c r="D18" s="1">
        <v>2010</v>
      </c>
      <c r="E18" s="1">
        <v>2015</v>
      </c>
      <c r="F18" s="1">
        <v>2019</v>
      </c>
      <c r="G18" s="1">
        <v>2020</v>
      </c>
      <c r="H18" s="1">
        <v>2025</v>
      </c>
      <c r="I18" s="1">
        <v>2030</v>
      </c>
      <c r="J18" s="1">
        <v>2035</v>
      </c>
      <c r="K18" s="1">
        <v>2040</v>
      </c>
      <c r="L18" s="2"/>
    </row>
    <row r="19" spans="2:12" ht="19" x14ac:dyDescent="0.25">
      <c r="C19" s="16" t="s">
        <v>15</v>
      </c>
      <c r="D19" s="2"/>
      <c r="E19" s="2"/>
      <c r="F19" s="3">
        <v>189.58965569991437</v>
      </c>
      <c r="G19" s="3">
        <v>184.3368960126262</v>
      </c>
      <c r="H19" s="3">
        <v>205.42969371901469</v>
      </c>
      <c r="I19" s="3">
        <v>220.23566272496265</v>
      </c>
      <c r="J19" s="3">
        <v>216.09863305308724</v>
      </c>
      <c r="K19" s="3">
        <v>219.71291283255167</v>
      </c>
      <c r="L19" s="2"/>
    </row>
    <row r="20" spans="2:12" ht="19" x14ac:dyDescent="0.25">
      <c r="C20" s="16" t="s">
        <v>4</v>
      </c>
      <c r="D20" s="2"/>
      <c r="E20" s="2"/>
      <c r="F20" s="3">
        <v>190.89605260822148</v>
      </c>
      <c r="G20" s="3">
        <v>178.83945981191275</v>
      </c>
      <c r="H20" s="3">
        <v>194.91491687365772</v>
      </c>
      <c r="I20" s="3">
        <v>202.95264540453022</v>
      </c>
      <c r="J20" s="3">
        <v>202.95264540453022</v>
      </c>
      <c r="K20" s="3">
        <v>202.95264540453022</v>
      </c>
      <c r="L20" s="2"/>
    </row>
    <row r="21" spans="2:12" ht="19" x14ac:dyDescent="0.25">
      <c r="C21" s="15" t="s">
        <v>16</v>
      </c>
      <c r="L21" s="2"/>
    </row>
    <row r="22" spans="2:12" ht="19" x14ac:dyDescent="0.25">
      <c r="C22" s="16" t="s">
        <v>18</v>
      </c>
      <c r="D22" s="9">
        <v>173.6133639</v>
      </c>
      <c r="E22" s="2"/>
      <c r="F22" s="2"/>
      <c r="G22" s="9">
        <v>201.554</v>
      </c>
      <c r="H22" s="2"/>
      <c r="I22" s="9">
        <v>192.9248</v>
      </c>
      <c r="J22" s="9"/>
      <c r="K22" s="9">
        <v>169.3610147</v>
      </c>
      <c r="L22" s="2"/>
    </row>
    <row r="23" spans="2:12" ht="19" x14ac:dyDescent="0.25">
      <c r="C23" s="17" t="s">
        <v>19</v>
      </c>
      <c r="D23" s="9">
        <v>169.25399999999999</v>
      </c>
      <c r="E23" s="2"/>
      <c r="F23" s="2"/>
      <c r="G23" s="9">
        <v>191.19454999999999</v>
      </c>
      <c r="H23" s="2"/>
      <c r="I23" s="9">
        <v>176.03542329999999</v>
      </c>
      <c r="J23" s="9"/>
      <c r="K23" s="9">
        <v>128.42156994999999</v>
      </c>
      <c r="L23" s="2"/>
    </row>
    <row r="24" spans="2:12" ht="19" x14ac:dyDescent="0.25">
      <c r="C24" s="17" t="s">
        <v>20</v>
      </c>
      <c r="D24" s="9">
        <v>175.22949980000001</v>
      </c>
      <c r="E24" s="2"/>
      <c r="F24" s="2"/>
      <c r="G24" s="9">
        <v>216.1355666</v>
      </c>
      <c r="H24" s="2"/>
      <c r="I24" s="9">
        <v>217.524</v>
      </c>
      <c r="J24" s="9"/>
      <c r="K24" s="9">
        <v>182.259277</v>
      </c>
      <c r="L24" s="2"/>
    </row>
    <row r="25" spans="2:12" ht="19" x14ac:dyDescent="0.25">
      <c r="C25" s="15" t="s">
        <v>17</v>
      </c>
      <c r="L25" s="2"/>
    </row>
    <row r="26" spans="2:12" ht="19" x14ac:dyDescent="0.25">
      <c r="C26" s="16" t="s">
        <v>18</v>
      </c>
      <c r="D26" s="9">
        <v>175.1906128</v>
      </c>
      <c r="E26" s="2"/>
      <c r="F26" s="2"/>
      <c r="G26" s="9">
        <v>203.9450684</v>
      </c>
      <c r="H26" s="2"/>
      <c r="I26" s="9">
        <v>140.45781719999999</v>
      </c>
      <c r="J26" s="9"/>
      <c r="K26" s="9">
        <v>82.633275159999997</v>
      </c>
      <c r="L26" s="2"/>
    </row>
    <row r="27" spans="2:12" ht="19" x14ac:dyDescent="0.25">
      <c r="C27" s="17" t="s">
        <v>19</v>
      </c>
      <c r="D27" s="9">
        <v>173.101</v>
      </c>
      <c r="E27" s="2"/>
      <c r="F27" s="2"/>
      <c r="G27" s="9">
        <v>202.70113165000001</v>
      </c>
      <c r="H27" s="2"/>
      <c r="I27" s="9">
        <v>107.32803385</v>
      </c>
      <c r="J27" s="9"/>
      <c r="K27" s="9">
        <v>64.728875259999995</v>
      </c>
      <c r="L27" s="2"/>
    </row>
    <row r="28" spans="2:12" ht="19" x14ac:dyDescent="0.25">
      <c r="C28" s="17" t="s">
        <v>20</v>
      </c>
      <c r="D28" s="9">
        <v>175.1906128</v>
      </c>
      <c r="E28" s="2"/>
      <c r="F28" s="2"/>
      <c r="G28" s="9">
        <v>208.06120000000001</v>
      </c>
      <c r="H28" s="2"/>
      <c r="I28" s="9">
        <v>168.29300000000001</v>
      </c>
      <c r="J28" s="9"/>
      <c r="K28" s="9">
        <v>116.1378</v>
      </c>
      <c r="L28" s="2"/>
    </row>
    <row r="29" spans="2:12" ht="1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ht="1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ht="19" x14ac:dyDescent="0.25">
      <c r="C31" s="7" t="s">
        <v>3</v>
      </c>
      <c r="D31" s="8">
        <v>2010</v>
      </c>
      <c r="E31" s="8">
        <v>2015</v>
      </c>
      <c r="F31" s="8">
        <v>2019</v>
      </c>
      <c r="G31" s="8">
        <v>2020</v>
      </c>
      <c r="H31" s="8">
        <v>2025</v>
      </c>
      <c r="I31" s="8">
        <v>2030</v>
      </c>
      <c r="J31" s="8">
        <v>2035</v>
      </c>
      <c r="K31" s="8">
        <v>2040</v>
      </c>
      <c r="L31" s="2"/>
    </row>
    <row r="32" spans="2:12" ht="19" x14ac:dyDescent="0.25">
      <c r="C32" s="16" t="s">
        <v>15</v>
      </c>
      <c r="D32" s="4"/>
      <c r="E32" s="2"/>
      <c r="F32" s="3">
        <v>141.40074927812597</v>
      </c>
      <c r="G32" s="3">
        <v>141.86015551297504</v>
      </c>
      <c r="H32" s="3">
        <v>151.88682571453575</v>
      </c>
      <c r="I32" s="3">
        <v>167.91036853512216</v>
      </c>
      <c r="J32" s="3">
        <v>179.42010599018832</v>
      </c>
      <c r="K32" s="3">
        <v>190.84556246937163</v>
      </c>
      <c r="L32" s="2"/>
    </row>
    <row r="33" spans="3:12" ht="19" x14ac:dyDescent="0.25">
      <c r="C33" s="16" t="s">
        <v>4</v>
      </c>
      <c r="D33" s="4"/>
      <c r="E33" s="3"/>
      <c r="F33" s="3">
        <v>142.1936331701184</v>
      </c>
      <c r="G33" s="3">
        <v>135.44734683238227</v>
      </c>
      <c r="H33" s="3">
        <v>151.54801989615456</v>
      </c>
      <c r="I33" s="3">
        <v>160.4155612163747</v>
      </c>
      <c r="J33" s="3">
        <v>170.70886408219886</v>
      </c>
      <c r="K33" s="3">
        <v>181.55856169752704</v>
      </c>
      <c r="L33" s="2"/>
    </row>
    <row r="34" spans="3:12" ht="19" x14ac:dyDescent="0.25">
      <c r="C34" s="15" t="s">
        <v>16</v>
      </c>
      <c r="L34" s="2"/>
    </row>
    <row r="35" spans="3:12" ht="19" x14ac:dyDescent="0.25">
      <c r="C35" s="16" t="s">
        <v>18</v>
      </c>
      <c r="D35" s="5">
        <v>105.924182</v>
      </c>
      <c r="E35" s="4"/>
      <c r="F35" s="4"/>
      <c r="G35" s="5">
        <v>135.57570000000001</v>
      </c>
      <c r="H35" s="5"/>
      <c r="I35" s="5">
        <v>146.74753150000001</v>
      </c>
      <c r="J35" s="5"/>
      <c r="K35" s="5">
        <v>127.8664</v>
      </c>
      <c r="L35" s="2"/>
    </row>
    <row r="36" spans="3:12" ht="19" x14ac:dyDescent="0.25">
      <c r="C36" s="17" t="s">
        <v>19</v>
      </c>
      <c r="D36" s="3">
        <v>103.29810000000001</v>
      </c>
      <c r="E36" s="4"/>
      <c r="F36" s="4"/>
      <c r="G36" s="5">
        <v>118.0209</v>
      </c>
      <c r="H36" s="5"/>
      <c r="I36" s="5">
        <v>127.1731492</v>
      </c>
      <c r="J36" s="5"/>
      <c r="K36" s="5">
        <v>99.908450000000002</v>
      </c>
      <c r="L36" s="2"/>
    </row>
    <row r="37" spans="3:12" ht="19" x14ac:dyDescent="0.25">
      <c r="C37" s="17" t="s">
        <v>20</v>
      </c>
      <c r="D37" s="5">
        <v>111.99365</v>
      </c>
      <c r="E37" s="4"/>
      <c r="F37" s="4"/>
      <c r="G37" s="5">
        <v>139.73585</v>
      </c>
      <c r="H37" s="5"/>
      <c r="I37" s="5">
        <v>151.11016194999999</v>
      </c>
      <c r="J37" s="5"/>
      <c r="K37" s="5">
        <v>152.36968949999999</v>
      </c>
      <c r="L37" s="2"/>
    </row>
    <row r="38" spans="3:12" ht="19" x14ac:dyDescent="0.25">
      <c r="C38" s="15" t="s">
        <v>17</v>
      </c>
      <c r="L38" s="2"/>
    </row>
    <row r="39" spans="3:12" ht="19" x14ac:dyDescent="0.25">
      <c r="C39" s="16" t="s">
        <v>18</v>
      </c>
      <c r="D39" s="5">
        <v>110.0362473</v>
      </c>
      <c r="E39" s="4"/>
      <c r="F39" s="4"/>
      <c r="G39" s="5">
        <v>137.32239999999999</v>
      </c>
      <c r="H39" s="5"/>
      <c r="I39" s="5">
        <v>98.528396610000001</v>
      </c>
      <c r="J39" s="5"/>
      <c r="K39" s="5">
        <v>75.934211300000001</v>
      </c>
      <c r="L39" s="2"/>
    </row>
    <row r="40" spans="3:12" ht="19" x14ac:dyDescent="0.25">
      <c r="C40" s="17" t="s">
        <v>19</v>
      </c>
      <c r="D40" s="5">
        <v>106.053791</v>
      </c>
      <c r="E40" s="4"/>
      <c r="F40" s="4"/>
      <c r="G40" s="5">
        <v>127.35972595</v>
      </c>
      <c r="H40" s="5"/>
      <c r="I40" s="5">
        <v>81.12794821</v>
      </c>
      <c r="J40" s="5"/>
      <c r="K40" s="5">
        <v>54.856145995000013</v>
      </c>
      <c r="L40" s="2"/>
    </row>
    <row r="41" spans="3:12" ht="19" x14ac:dyDescent="0.25">
      <c r="C41" s="17" t="s">
        <v>20</v>
      </c>
      <c r="D41" s="5">
        <v>111.19880000000001</v>
      </c>
      <c r="E41" s="4"/>
      <c r="F41" s="4"/>
      <c r="G41" s="5">
        <v>138.05498499999999</v>
      </c>
      <c r="H41" s="5"/>
      <c r="I41" s="5">
        <v>123.7549472</v>
      </c>
      <c r="J41" s="5"/>
      <c r="K41" s="5">
        <v>116.1968061</v>
      </c>
      <c r="L41" s="2"/>
    </row>
    <row r="42" spans="3:12" ht="19" x14ac:dyDescent="0.25">
      <c r="C42" s="17"/>
      <c r="D42" s="2"/>
      <c r="E42" s="2"/>
      <c r="F42" s="2"/>
      <c r="G42" s="2"/>
      <c r="H42" s="2"/>
      <c r="I42" s="2"/>
      <c r="J42" s="2"/>
      <c r="K42" s="2"/>
      <c r="L42" s="2"/>
    </row>
    <row r="43" spans="3:12" ht="19" x14ac:dyDescent="0.25">
      <c r="C43" s="17"/>
      <c r="D43" s="2"/>
      <c r="E43" s="2"/>
      <c r="F43" s="2"/>
      <c r="G43" s="2"/>
      <c r="H43" s="2"/>
      <c r="I43" s="2"/>
      <c r="J43" s="2"/>
      <c r="K43" s="2"/>
      <c r="L43" s="2"/>
    </row>
    <row r="44" spans="3:12" ht="21" x14ac:dyDescent="0.25">
      <c r="C44" s="6" t="s">
        <v>8</v>
      </c>
      <c r="D44" s="2"/>
      <c r="E44" s="2"/>
      <c r="F44" s="2"/>
      <c r="G44" s="2"/>
      <c r="H44" s="2"/>
      <c r="I44" s="2"/>
      <c r="J44" s="2"/>
      <c r="K44" s="2"/>
      <c r="L44" s="2"/>
    </row>
    <row r="45" spans="3:12" ht="19" x14ac:dyDescent="0.25">
      <c r="C45" s="2" t="s">
        <v>9</v>
      </c>
      <c r="D45" s="13">
        <f>1/(1000*0.022)</f>
        <v>4.5454545454545456E-2</v>
      </c>
      <c r="E45" s="2" t="s">
        <v>12</v>
      </c>
      <c r="F45" s="2"/>
      <c r="G45" s="2"/>
      <c r="H45" s="2"/>
      <c r="I45" s="2"/>
      <c r="J45" s="2"/>
      <c r="K45" s="2"/>
      <c r="L45" s="2"/>
    </row>
    <row r="46" spans="3:12" ht="19" x14ac:dyDescent="0.25">
      <c r="C46" s="2" t="s">
        <v>10</v>
      </c>
      <c r="D46" s="14">
        <f>1/2.009</f>
        <v>0.49776007964161278</v>
      </c>
      <c r="E46" s="2" t="s">
        <v>13</v>
      </c>
      <c r="F46" s="2"/>
      <c r="G46" s="2"/>
      <c r="H46" s="2"/>
      <c r="I46" s="2"/>
      <c r="J46" s="2"/>
      <c r="K46" s="2"/>
      <c r="L46" s="2"/>
    </row>
    <row r="47" spans="3:12" ht="19" x14ac:dyDescent="0.25">
      <c r="C47" s="2" t="s">
        <v>11</v>
      </c>
      <c r="D47" s="13">
        <f>1/(1000*0.035)</f>
        <v>2.8571428571428571E-2</v>
      </c>
      <c r="E47" s="2" t="s">
        <v>14</v>
      </c>
      <c r="F47" s="2"/>
      <c r="G47" s="2"/>
      <c r="H47" s="2"/>
      <c r="I47" s="2"/>
      <c r="J47" s="2"/>
      <c r="K47" s="2"/>
      <c r="L47" s="2"/>
    </row>
    <row r="48" spans="3:12" ht="1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3:12" ht="1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3:12" ht="1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3:12" ht="1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2.1</vt:lpstr>
      <vt:lpstr>Figure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Ploy Achakulwisut</dc:creator>
  <cp:lastModifiedBy>Ploy Achakulwisut</cp:lastModifiedBy>
  <dcterms:created xsi:type="dcterms:W3CDTF">2021-06-25T17:27:22Z</dcterms:created>
  <dcterms:modified xsi:type="dcterms:W3CDTF">2021-10-15T18:55:19Z</dcterms:modified>
</cp:coreProperties>
</file>